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770" yWindow="65521" windowWidth="17805" windowHeight="8760" activeTab="0"/>
  </bookViews>
  <sheets>
    <sheet name="January" sheetId="1" r:id="rId1"/>
    <sheet name="JulyAugust" sheetId="2" r:id="rId2"/>
    <sheet name="September" sheetId="3" r:id="rId3"/>
    <sheet name="October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<sst xmlns="http://schemas.openxmlformats.org/spreadsheetml/2006/main" count="162" uniqueCount="56">
  <si>
    <t>Class</t>
  </si>
  <si>
    <t>Sail #</t>
  </si>
  <si>
    <t>PY #</t>
  </si>
  <si>
    <t>Position</t>
  </si>
  <si>
    <t>Name</t>
  </si>
  <si>
    <t>Norman Halstead</t>
  </si>
  <si>
    <t>Supernova</t>
  </si>
  <si>
    <t>Bern Harvey</t>
  </si>
  <si>
    <t>Laser</t>
  </si>
  <si>
    <t>Less
Discard</t>
  </si>
  <si>
    <t xml:space="preserve"># entries = </t>
  </si>
  <si>
    <t xml:space="preserve"># races = </t>
  </si>
  <si>
    <t>50% of races plus 1 count as qualifying races</t>
  </si>
  <si>
    <t xml:space="preserve">#races to count = </t>
  </si>
  <si>
    <t>Overall
Total</t>
  </si>
  <si>
    <t>Richard Willows</t>
  </si>
  <si>
    <t>Net Points</t>
  </si>
  <si>
    <t>Kevin Reed</t>
  </si>
  <si>
    <t>Dave Evans</t>
  </si>
  <si>
    <t>Mark Stitson</t>
  </si>
  <si>
    <t>Roadford Lake SC January Series 2020</t>
  </si>
  <si>
    <t>Phil Murray</t>
  </si>
  <si>
    <t>Dart 18</t>
  </si>
  <si>
    <t>Roadford Lake SC July/August Series 2020</t>
  </si>
  <si>
    <t>6 races count</t>
  </si>
  <si>
    <t>Liam McGrath</t>
  </si>
  <si>
    <t>Steve Tostevin</t>
  </si>
  <si>
    <t>David Evans</t>
  </si>
  <si>
    <t>Colin Brown</t>
  </si>
  <si>
    <t>3=</t>
  </si>
  <si>
    <t>Josh Jones</t>
  </si>
  <si>
    <t>Blaze</t>
  </si>
  <si>
    <t>Mike Thompson</t>
  </si>
  <si>
    <t>Ed bremner</t>
  </si>
  <si>
    <t>Int. Canoe</t>
  </si>
  <si>
    <t>Will McGrath</t>
  </si>
  <si>
    <t>Alan Williams</t>
  </si>
  <si>
    <t>Albacore</t>
  </si>
  <si>
    <t>Simon Montgomery</t>
  </si>
  <si>
    <t>Wayfarer</t>
  </si>
  <si>
    <t>Roadford Lake SC September Series 2020</t>
  </si>
  <si>
    <t>Neil Witt</t>
  </si>
  <si>
    <t>Harrier</t>
  </si>
  <si>
    <t>Ed Bremner</t>
  </si>
  <si>
    <t>Int Canoe</t>
  </si>
  <si>
    <t>Ellie Hutchings</t>
  </si>
  <si>
    <t>RS 400</t>
  </si>
  <si>
    <t>Brian Hutchings</t>
  </si>
  <si>
    <t>Roadford Lake SC October Series 2020</t>
  </si>
  <si>
    <t>Kim Furniss</t>
  </si>
  <si>
    <t>Solo</t>
  </si>
  <si>
    <t>Sal Furniss</t>
  </si>
  <si>
    <t>Graham Slack</t>
  </si>
  <si>
    <t>Yellow Solo</t>
  </si>
  <si>
    <t>Flying Fifteen</t>
  </si>
  <si>
    <t>Laser Radial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</si>
</sst>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00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809]dd\ mmmm\ yyyy"/>
    <numFmt numFmtId="171" formatCode="dd\-mm"/>
    <numFmt numFmtId="172" formatCode="dd/mm"/>
    <numFmt numFmtId="173" formatCode="mmm\-yyyy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/>
    </xf>
    <xf numFmtId="0" fontId="1" fillId="23" borderId="11" xfId="0" applyFont="1" applyFill="1" applyBorder="1" applyAlignment="1" applyProtection="1">
      <alignment/>
      <protection/>
    </xf>
    <xf numFmtId="0" fontId="1" fillId="23" borderId="11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1" fontId="0" fillId="0" borderId="10" xfId="0" applyNumberFormat="1" applyFill="1" applyBorder="1" applyAlignment="1" applyProtection="1">
      <alignment horizontal="center"/>
      <protection/>
    </xf>
    <xf numFmtId="1" fontId="0" fillId="0" borderId="12" xfId="0" applyNumberForma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4" borderId="10" xfId="0" applyFont="1" applyFill="1" applyBorder="1" applyAlignment="1" applyProtection="1">
      <alignment/>
      <protection/>
    </xf>
    <xf numFmtId="0" fontId="0" fillId="4" borderId="10" xfId="0" applyFont="1" applyFill="1" applyBorder="1" applyAlignment="1" applyProtection="1">
      <alignment horizontal="center"/>
      <protection/>
    </xf>
    <xf numFmtId="1" fontId="0" fillId="4" borderId="10" xfId="0" applyNumberForma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/>
      <protection locked="0"/>
    </xf>
    <xf numFmtId="0" fontId="1" fillId="23" borderId="11" xfId="0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left"/>
      <protection locked="0"/>
    </xf>
    <xf numFmtId="0" fontId="0" fillId="24" borderId="0" xfId="0" applyFill="1" applyAlignment="1" applyProtection="1">
      <alignment horizontal="right"/>
      <protection locked="0"/>
    </xf>
    <xf numFmtId="0" fontId="0" fillId="24" borderId="0" xfId="0" applyFill="1" applyAlignment="1" applyProtection="1">
      <alignment horizontal="left"/>
      <protection locked="0"/>
    </xf>
    <xf numFmtId="0" fontId="0" fillId="24" borderId="0" xfId="0" applyFill="1" applyAlignment="1" applyProtection="1">
      <alignment horizontal="center"/>
      <protection locked="0"/>
    </xf>
    <xf numFmtId="0" fontId="0" fillId="24" borderId="13" xfId="0" applyFill="1" applyBorder="1" applyAlignment="1" applyProtection="1">
      <alignment horizontal="center"/>
      <protection/>
    </xf>
    <xf numFmtId="2" fontId="0" fillId="24" borderId="0" xfId="0" applyNumberFormat="1" applyFill="1" applyAlignment="1" applyProtection="1">
      <alignment horizontal="center"/>
      <protection locked="0"/>
    </xf>
    <xf numFmtId="172" fontId="1" fillId="23" borderId="14" xfId="0" applyNumberFormat="1" applyFont="1" applyFill="1" applyBorder="1" applyAlignment="1" applyProtection="1">
      <alignment horizontal="center" textRotation="180"/>
      <protection/>
    </xf>
    <xf numFmtId="1" fontId="0" fillId="0" borderId="14" xfId="0" applyNumberFormat="1" applyFill="1" applyBorder="1" applyAlignment="1" applyProtection="1">
      <alignment horizontal="center"/>
      <protection/>
    </xf>
    <xf numFmtId="2" fontId="1" fillId="23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4" borderId="0" xfId="0" applyNumberFormat="1" applyFill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/>
    </xf>
    <xf numFmtId="0" fontId="0" fillId="4" borderId="12" xfId="0" applyFont="1" applyFill="1" applyBorder="1" applyAlignment="1" applyProtection="1">
      <alignment/>
      <protection/>
    </xf>
    <xf numFmtId="0" fontId="0" fillId="4" borderId="12" xfId="0" applyFont="1" applyFill="1" applyBorder="1" applyAlignment="1" applyProtection="1">
      <alignment horizontal="center"/>
      <protection/>
    </xf>
    <xf numFmtId="1" fontId="0" fillId="4" borderId="12" xfId="0" applyNumberFormat="1" applyFill="1" applyBorder="1" applyAlignment="1" applyProtection="1">
      <alignment horizontal="center"/>
      <protection/>
    </xf>
    <xf numFmtId="0" fontId="0" fillId="4" borderId="12" xfId="0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W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8515625" style="1" customWidth="1"/>
    <col min="2" max="2" width="14.28125" style="1" customWidth="1"/>
    <col min="3" max="4" width="9.140625" style="2" customWidth="1"/>
    <col min="5" max="19" width="3.421875" style="2" customWidth="1"/>
    <col min="20" max="20" width="11.8515625" style="3" customWidth="1"/>
    <col min="21" max="23" width="9.140625" style="2" customWidth="1"/>
    <col min="24" max="16384" width="9.140625" style="1" customWidth="1"/>
  </cols>
  <sheetData>
    <row r="1" spans="1:2" ht="18">
      <c r="A1" s="2"/>
      <c r="B1" s="18" t="s">
        <v>20</v>
      </c>
    </row>
    <row r="2" spans="1:10" ht="13.5" customHeight="1" thickBot="1">
      <c r="A2" s="2"/>
      <c r="B2" s="18"/>
      <c r="J2" s="20" t="s">
        <v>12</v>
      </c>
    </row>
    <row r="3" spans="1:23" ht="13.5" hidden="1" thickBot="1">
      <c r="A3" s="21" t="s">
        <v>10</v>
      </c>
      <c r="B3" s="22">
        <f>COUNTIF(D5:D32,"&gt;0")</f>
        <v>7</v>
      </c>
      <c r="C3" s="21" t="s">
        <v>11</v>
      </c>
      <c r="D3" s="23">
        <f>COUNTIF(E4:S4,"&gt;0")</f>
        <v>6</v>
      </c>
      <c r="E3" s="23"/>
      <c r="F3" s="23" t="s">
        <v>13</v>
      </c>
      <c r="G3" s="23"/>
      <c r="H3" s="24">
        <f>ROUND(SUM(D3/2),0)+1</f>
        <v>4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5"/>
      <c r="U3" s="23"/>
      <c r="V3" s="23"/>
      <c r="W3" s="23"/>
    </row>
    <row r="4" spans="1:23" ht="35.25" customHeight="1" thickBot="1" thickTop="1">
      <c r="A4" s="5" t="s">
        <v>4</v>
      </c>
      <c r="B4" s="5" t="s">
        <v>0</v>
      </c>
      <c r="C4" s="6" t="s">
        <v>1</v>
      </c>
      <c r="D4" s="6" t="s">
        <v>2</v>
      </c>
      <c r="E4" s="26">
        <v>43835</v>
      </c>
      <c r="F4" s="26">
        <v>43835</v>
      </c>
      <c r="G4" s="26">
        <v>43842</v>
      </c>
      <c r="H4" s="26">
        <v>43842</v>
      </c>
      <c r="I4" s="26">
        <v>43864</v>
      </c>
      <c r="J4" s="26">
        <v>43864</v>
      </c>
      <c r="K4" s="26"/>
      <c r="L4" s="26"/>
      <c r="M4" s="26"/>
      <c r="N4" s="26"/>
      <c r="O4" s="26"/>
      <c r="P4" s="26"/>
      <c r="Q4" s="26"/>
      <c r="R4" s="26"/>
      <c r="S4" s="26"/>
      <c r="T4" s="28" t="s">
        <v>14</v>
      </c>
      <c r="U4" s="19" t="s">
        <v>9</v>
      </c>
      <c r="V4" s="19" t="s">
        <v>16</v>
      </c>
      <c r="W4" s="6" t="s">
        <v>3</v>
      </c>
    </row>
    <row r="5" spans="1:23" ht="18" customHeight="1" thickTop="1">
      <c r="A5" s="11" t="s">
        <v>15</v>
      </c>
      <c r="B5" s="11" t="s">
        <v>6</v>
      </c>
      <c r="C5" s="13">
        <v>1021</v>
      </c>
      <c r="D5" s="13">
        <v>1077</v>
      </c>
      <c r="E5" s="27">
        <v>1</v>
      </c>
      <c r="F5" s="27">
        <v>1</v>
      </c>
      <c r="G5" s="27">
        <v>1</v>
      </c>
      <c r="H5" s="27">
        <v>3</v>
      </c>
      <c r="I5" s="27">
        <v>8</v>
      </c>
      <c r="J5" s="27">
        <v>8</v>
      </c>
      <c r="K5" s="27"/>
      <c r="L5" s="27"/>
      <c r="M5" s="27"/>
      <c r="N5" s="27"/>
      <c r="O5" s="27"/>
      <c r="P5" s="27"/>
      <c r="Q5" s="27"/>
      <c r="R5" s="27"/>
      <c r="S5" s="27"/>
      <c r="T5" s="27">
        <f>SUM(E5:J5)</f>
        <v>22</v>
      </c>
      <c r="U5" s="29">
        <v>16</v>
      </c>
      <c r="V5" s="30">
        <f>(T5-U5)</f>
        <v>6</v>
      </c>
      <c r="W5" s="7">
        <v>2</v>
      </c>
    </row>
    <row r="6" spans="1:23" ht="18" customHeight="1">
      <c r="A6" s="15" t="s">
        <v>5</v>
      </c>
      <c r="B6" s="15" t="s">
        <v>6</v>
      </c>
      <c r="C6" s="16">
        <v>1061</v>
      </c>
      <c r="D6" s="16">
        <v>1077</v>
      </c>
      <c r="E6" s="17">
        <v>2</v>
      </c>
      <c r="F6" s="17">
        <v>2</v>
      </c>
      <c r="G6" s="17">
        <v>3</v>
      </c>
      <c r="H6" s="17">
        <v>1</v>
      </c>
      <c r="I6" s="17">
        <v>1</v>
      </c>
      <c r="J6" s="17">
        <v>1</v>
      </c>
      <c r="K6" s="17"/>
      <c r="L6" s="17"/>
      <c r="M6" s="17"/>
      <c r="N6" s="17"/>
      <c r="O6" s="17"/>
      <c r="P6" s="17"/>
      <c r="Q6" s="17"/>
      <c r="R6" s="17"/>
      <c r="S6" s="17"/>
      <c r="T6" s="17">
        <f aca="true" t="shared" si="0" ref="T6:T11">SUM(E6:J6)</f>
        <v>10</v>
      </c>
      <c r="U6" s="4">
        <v>5</v>
      </c>
      <c r="V6" s="31">
        <f aca="true" t="shared" si="1" ref="V6:V11">(T6-U6)</f>
        <v>5</v>
      </c>
      <c r="W6" s="4">
        <v>1</v>
      </c>
    </row>
    <row r="7" spans="1:23" ht="18" customHeight="1">
      <c r="A7" s="11" t="s">
        <v>19</v>
      </c>
      <c r="B7" s="11" t="s">
        <v>8</v>
      </c>
      <c r="C7" s="13"/>
      <c r="D7" s="13">
        <v>1099</v>
      </c>
      <c r="E7" s="8">
        <v>3</v>
      </c>
      <c r="F7" s="8">
        <v>4</v>
      </c>
      <c r="G7" s="8">
        <v>8</v>
      </c>
      <c r="H7" s="8">
        <v>8</v>
      </c>
      <c r="I7" s="8">
        <v>8</v>
      </c>
      <c r="J7" s="8">
        <v>8</v>
      </c>
      <c r="K7" s="8"/>
      <c r="L7" s="8"/>
      <c r="M7" s="8"/>
      <c r="N7" s="8"/>
      <c r="O7" s="8"/>
      <c r="P7" s="8"/>
      <c r="Q7" s="8"/>
      <c r="R7" s="8"/>
      <c r="S7" s="8"/>
      <c r="T7" s="8">
        <f t="shared" si="0"/>
        <v>39</v>
      </c>
      <c r="U7" s="7">
        <v>16</v>
      </c>
      <c r="V7" s="30">
        <f t="shared" si="1"/>
        <v>23</v>
      </c>
      <c r="W7" s="7"/>
    </row>
    <row r="8" spans="1:23" ht="18" customHeight="1">
      <c r="A8" s="15" t="s">
        <v>17</v>
      </c>
      <c r="B8" s="15" t="s">
        <v>8</v>
      </c>
      <c r="C8" s="16"/>
      <c r="D8" s="16">
        <v>1099</v>
      </c>
      <c r="E8" s="17">
        <v>4</v>
      </c>
      <c r="F8" s="17">
        <v>3</v>
      </c>
      <c r="G8" s="17">
        <v>2</v>
      </c>
      <c r="H8" s="17">
        <v>2</v>
      </c>
      <c r="I8" s="17">
        <v>2</v>
      </c>
      <c r="J8" s="17">
        <v>2</v>
      </c>
      <c r="K8" s="17"/>
      <c r="L8" s="17"/>
      <c r="M8" s="17"/>
      <c r="N8" s="17"/>
      <c r="O8" s="17"/>
      <c r="P8" s="17"/>
      <c r="Q8" s="17"/>
      <c r="R8" s="17"/>
      <c r="S8" s="17"/>
      <c r="T8" s="17">
        <f t="shared" si="0"/>
        <v>15</v>
      </c>
      <c r="U8" s="4">
        <v>5</v>
      </c>
      <c r="V8" s="31">
        <f t="shared" si="1"/>
        <v>10</v>
      </c>
      <c r="W8" s="4">
        <v>3</v>
      </c>
    </row>
    <row r="9" spans="1:23" ht="18" customHeight="1">
      <c r="A9" s="11" t="s">
        <v>7</v>
      </c>
      <c r="B9" s="11" t="s">
        <v>6</v>
      </c>
      <c r="C9" s="13">
        <v>907</v>
      </c>
      <c r="D9" s="13">
        <v>1077</v>
      </c>
      <c r="E9" s="8">
        <v>5</v>
      </c>
      <c r="F9" s="8">
        <v>5</v>
      </c>
      <c r="G9" s="8">
        <v>4</v>
      </c>
      <c r="H9" s="8">
        <v>4</v>
      </c>
      <c r="I9" s="8">
        <v>3</v>
      </c>
      <c r="J9" s="8">
        <v>3</v>
      </c>
      <c r="K9" s="8"/>
      <c r="L9" s="8"/>
      <c r="M9" s="8"/>
      <c r="N9" s="8"/>
      <c r="O9" s="8"/>
      <c r="P9" s="8"/>
      <c r="Q9" s="8"/>
      <c r="R9" s="8"/>
      <c r="S9" s="8"/>
      <c r="T9" s="8">
        <f t="shared" si="0"/>
        <v>24</v>
      </c>
      <c r="U9" s="7">
        <v>8</v>
      </c>
      <c r="V9" s="30">
        <f t="shared" si="1"/>
        <v>16</v>
      </c>
      <c r="W9" s="7"/>
    </row>
    <row r="10" spans="1:23" ht="18" customHeight="1">
      <c r="A10" s="15" t="s">
        <v>21</v>
      </c>
      <c r="B10" s="15" t="s">
        <v>22</v>
      </c>
      <c r="C10" s="16"/>
      <c r="D10" s="16">
        <v>824</v>
      </c>
      <c r="E10" s="17">
        <v>6</v>
      </c>
      <c r="F10" s="17">
        <v>6</v>
      </c>
      <c r="G10" s="17">
        <v>8</v>
      </c>
      <c r="H10" s="17">
        <v>8</v>
      </c>
      <c r="I10" s="17">
        <v>8</v>
      </c>
      <c r="J10" s="17">
        <v>8</v>
      </c>
      <c r="K10" s="17"/>
      <c r="L10" s="17"/>
      <c r="M10" s="17"/>
      <c r="N10" s="17"/>
      <c r="O10" s="17"/>
      <c r="P10" s="17"/>
      <c r="Q10" s="17"/>
      <c r="R10" s="17"/>
      <c r="S10" s="17"/>
      <c r="T10" s="17">
        <f t="shared" si="0"/>
        <v>44</v>
      </c>
      <c r="U10" s="4">
        <v>16</v>
      </c>
      <c r="V10" s="31">
        <f t="shared" si="1"/>
        <v>28</v>
      </c>
      <c r="W10" s="4"/>
    </row>
    <row r="11" spans="1:23" ht="18" customHeight="1">
      <c r="A11" s="11" t="s">
        <v>18</v>
      </c>
      <c r="B11" s="32" t="s">
        <v>6</v>
      </c>
      <c r="C11" s="13">
        <v>1170</v>
      </c>
      <c r="D11" s="13">
        <v>1077</v>
      </c>
      <c r="E11" s="8">
        <v>8</v>
      </c>
      <c r="F11" s="8">
        <v>8</v>
      </c>
      <c r="G11" s="8">
        <v>8</v>
      </c>
      <c r="H11" s="8">
        <v>5</v>
      </c>
      <c r="I11" s="8">
        <v>8</v>
      </c>
      <c r="J11" s="8">
        <v>8</v>
      </c>
      <c r="K11" s="8"/>
      <c r="L11" s="8"/>
      <c r="M11" s="8"/>
      <c r="N11" s="8"/>
      <c r="O11" s="8"/>
      <c r="P11" s="8"/>
      <c r="Q11" s="8"/>
      <c r="R11" s="8"/>
      <c r="S11" s="8"/>
      <c r="T11" s="8">
        <f t="shared" si="0"/>
        <v>45</v>
      </c>
      <c r="U11" s="7">
        <v>16</v>
      </c>
      <c r="V11" s="30">
        <f t="shared" si="1"/>
        <v>29</v>
      </c>
      <c r="W11" s="7"/>
    </row>
    <row r="12" spans="1:23" ht="18" customHeight="1">
      <c r="A12" s="15"/>
      <c r="B12" s="15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4"/>
      <c r="V12" s="31"/>
      <c r="W12" s="4"/>
    </row>
    <row r="13" spans="1:23" ht="18" customHeight="1">
      <c r="A13" s="11"/>
      <c r="B13" s="11"/>
      <c r="C13" s="13"/>
      <c r="D13" s="13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7"/>
      <c r="V13" s="30"/>
      <c r="W13" s="7"/>
    </row>
    <row r="14" spans="1:23" ht="18" customHeight="1">
      <c r="A14" s="15"/>
      <c r="B14" s="15"/>
      <c r="C14" s="16"/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4"/>
      <c r="V14" s="31"/>
      <c r="W14" s="4"/>
    </row>
    <row r="15" spans="1:23" ht="18" customHeight="1">
      <c r="A15" s="11"/>
      <c r="B15" s="11"/>
      <c r="C15" s="13"/>
      <c r="D15" s="13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7"/>
      <c r="V15" s="30"/>
      <c r="W15" s="7"/>
    </row>
    <row r="16" spans="1:23" ht="18" customHeight="1">
      <c r="A16" s="15"/>
      <c r="B16" s="15"/>
      <c r="C16" s="16"/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4"/>
      <c r="V16" s="31"/>
      <c r="W16" s="4"/>
    </row>
    <row r="17" spans="1:23" ht="18" customHeight="1">
      <c r="A17" s="11"/>
      <c r="B17" s="11"/>
      <c r="C17" s="13"/>
      <c r="D17" s="13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7"/>
      <c r="V17" s="7"/>
      <c r="W17" s="7"/>
    </row>
    <row r="18" spans="1:23" ht="18" customHeight="1">
      <c r="A18" s="15"/>
      <c r="B18" s="15"/>
      <c r="C18" s="16"/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4"/>
      <c r="V18" s="4"/>
      <c r="W18" s="4"/>
    </row>
    <row r="19" spans="1:23" ht="18" customHeight="1">
      <c r="A19" s="11"/>
      <c r="B19" s="11"/>
      <c r="C19" s="13"/>
      <c r="D19" s="13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7"/>
      <c r="V19" s="7"/>
      <c r="W19" s="7"/>
    </row>
    <row r="20" spans="1:23" ht="18" customHeight="1">
      <c r="A20" s="15"/>
      <c r="B20" s="15"/>
      <c r="C20" s="16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4"/>
      <c r="V20" s="4"/>
      <c r="W20" s="4"/>
    </row>
    <row r="21" spans="1:23" ht="18" customHeight="1">
      <c r="A21" s="11"/>
      <c r="B21" s="11"/>
      <c r="C21" s="13"/>
      <c r="D21" s="13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7"/>
      <c r="V21" s="7"/>
      <c r="W21" s="7"/>
    </row>
    <row r="22" spans="1:23" ht="18" customHeight="1">
      <c r="A22" s="15"/>
      <c r="B22" s="15"/>
      <c r="C22" s="16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4"/>
      <c r="V22" s="4"/>
      <c r="W22" s="4"/>
    </row>
    <row r="23" spans="1:23" ht="18" customHeight="1">
      <c r="A23" s="11"/>
      <c r="B23" s="11"/>
      <c r="C23" s="13"/>
      <c r="D23" s="13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7"/>
      <c r="V23" s="7"/>
      <c r="W23" s="7"/>
    </row>
    <row r="24" spans="1:23" ht="18" customHeight="1">
      <c r="A24" s="15"/>
      <c r="B24" s="15"/>
      <c r="C24" s="16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4"/>
      <c r="V24" s="4"/>
      <c r="W24" s="4"/>
    </row>
    <row r="25" spans="1:23" ht="18" customHeight="1">
      <c r="A25" s="11"/>
      <c r="B25" s="11"/>
      <c r="C25" s="13"/>
      <c r="D25" s="13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7"/>
      <c r="V25" s="7"/>
      <c r="W25" s="7"/>
    </row>
    <row r="26" spans="1:23" ht="18" customHeight="1">
      <c r="A26" s="11"/>
      <c r="B26" s="11"/>
      <c r="C26" s="13"/>
      <c r="D26" s="13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7"/>
      <c r="V26" s="7"/>
      <c r="W26" s="7"/>
    </row>
    <row r="27" spans="1:23" ht="18" customHeight="1">
      <c r="A27" s="11"/>
      <c r="B27" s="11"/>
      <c r="C27" s="13"/>
      <c r="D27" s="13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7"/>
      <c r="V27" s="7"/>
      <c r="W27" s="7"/>
    </row>
    <row r="28" spans="1:23" ht="18" customHeight="1">
      <c r="A28" s="11"/>
      <c r="B28" s="11"/>
      <c r="C28" s="13"/>
      <c r="D28" s="13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7"/>
      <c r="V28" s="7"/>
      <c r="W28" s="7"/>
    </row>
    <row r="29" spans="1:23" ht="18" customHeight="1">
      <c r="A29" s="11"/>
      <c r="B29" s="11"/>
      <c r="C29" s="13"/>
      <c r="D29" s="13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7"/>
      <c r="V29" s="7"/>
      <c r="W29" s="7"/>
    </row>
    <row r="30" spans="1:23" ht="18" customHeight="1">
      <c r="A30" s="11"/>
      <c r="B30" s="11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7"/>
      <c r="V30" s="7"/>
      <c r="W30" s="7"/>
    </row>
    <row r="31" spans="1:23" ht="18" customHeight="1">
      <c r="A31" s="11"/>
      <c r="B31" s="11"/>
      <c r="C31" s="13"/>
      <c r="D31" s="13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7"/>
      <c r="V31" s="7"/>
      <c r="W31" s="7"/>
    </row>
    <row r="32" spans="1:23" ht="18" customHeight="1" thickBot="1">
      <c r="A32" s="12"/>
      <c r="B32" s="12"/>
      <c r="C32" s="14"/>
      <c r="D32" s="14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10"/>
      <c r="V32" s="10"/>
      <c r="W32" s="10"/>
    </row>
    <row r="33" ht="13.5" thickTop="1"/>
  </sheetData>
  <sheetProtection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S32"/>
  <sheetViews>
    <sheetView workbookViewId="0" topLeftCell="A1">
      <selection activeCell="A1" sqref="A1"/>
    </sheetView>
  </sheetViews>
  <sheetFormatPr defaultColWidth="9.140625" defaultRowHeight="12.75"/>
  <cols>
    <col min="1" max="1" width="29.8515625" style="1" customWidth="1"/>
    <col min="2" max="2" width="14.28125" style="1" customWidth="1"/>
    <col min="3" max="4" width="9.140625" style="2" customWidth="1"/>
    <col min="5" max="15" width="3.421875" style="2" customWidth="1"/>
    <col min="16" max="16" width="11.8515625" style="3" customWidth="1"/>
    <col min="17" max="19" width="9.140625" style="2" customWidth="1"/>
    <col min="20" max="16384" width="9.140625" style="1" customWidth="1"/>
  </cols>
  <sheetData>
    <row r="1" spans="1:2" ht="18">
      <c r="A1" s="2"/>
      <c r="B1" s="18" t="s">
        <v>23</v>
      </c>
    </row>
    <row r="2" spans="1:10" ht="13.5" customHeight="1" thickBot="1">
      <c r="A2" s="2"/>
      <c r="B2" s="18"/>
      <c r="J2" s="20" t="s">
        <v>24</v>
      </c>
    </row>
    <row r="3" spans="1:19" ht="13.5" hidden="1" thickBot="1">
      <c r="A3" s="21" t="s">
        <v>10</v>
      </c>
      <c r="B3" s="22">
        <f>COUNTIF(D5:D32,"&gt;0")</f>
        <v>17</v>
      </c>
      <c r="C3" s="21" t="s">
        <v>11</v>
      </c>
      <c r="D3" s="23">
        <f>COUNTIF(E4:O4,"&gt;0")</f>
        <v>11</v>
      </c>
      <c r="E3" s="23"/>
      <c r="F3" s="23" t="s">
        <v>13</v>
      </c>
      <c r="G3" s="23"/>
      <c r="H3" s="24">
        <f>ROUND(SUM(D3/2),0)+1</f>
        <v>7</v>
      </c>
      <c r="I3" s="23"/>
      <c r="J3" s="23"/>
      <c r="K3" s="23"/>
      <c r="L3" s="23"/>
      <c r="M3" s="23"/>
      <c r="N3" s="23"/>
      <c r="O3" s="23"/>
      <c r="P3" s="25"/>
      <c r="Q3" s="23"/>
      <c r="R3" s="23"/>
      <c r="S3" s="23"/>
    </row>
    <row r="4" spans="1:19" ht="35.25" customHeight="1" thickBot="1" thickTop="1">
      <c r="A4" s="5" t="s">
        <v>4</v>
      </c>
      <c r="B4" s="5" t="s">
        <v>0</v>
      </c>
      <c r="C4" s="6" t="s">
        <v>1</v>
      </c>
      <c r="D4" s="6" t="s">
        <v>2</v>
      </c>
      <c r="E4" s="26">
        <v>44031</v>
      </c>
      <c r="F4" s="26">
        <v>44031</v>
      </c>
      <c r="G4" s="26">
        <v>44031</v>
      </c>
      <c r="H4" s="26">
        <v>44038</v>
      </c>
      <c r="I4" s="26">
        <v>44038</v>
      </c>
      <c r="J4" s="26">
        <v>44045</v>
      </c>
      <c r="K4" s="26">
        <v>44045</v>
      </c>
      <c r="L4" s="26">
        <v>44052</v>
      </c>
      <c r="M4" s="26">
        <v>44052</v>
      </c>
      <c r="N4" s="26">
        <v>44066</v>
      </c>
      <c r="O4" s="26">
        <v>44066</v>
      </c>
      <c r="P4" s="28" t="s">
        <v>14</v>
      </c>
      <c r="Q4" s="19" t="s">
        <v>9</v>
      </c>
      <c r="R4" s="19" t="s">
        <v>16</v>
      </c>
      <c r="S4" s="6" t="s">
        <v>3</v>
      </c>
    </row>
    <row r="5" spans="1:19" ht="18" customHeight="1" thickTop="1">
      <c r="A5" s="11" t="s">
        <v>5</v>
      </c>
      <c r="B5" s="11" t="s">
        <v>6</v>
      </c>
      <c r="C5" s="13">
        <v>1061</v>
      </c>
      <c r="D5" s="13">
        <v>1077</v>
      </c>
      <c r="E5" s="27">
        <v>1</v>
      </c>
      <c r="F5" s="27">
        <v>2</v>
      </c>
      <c r="G5" s="27">
        <v>4</v>
      </c>
      <c r="H5" s="27">
        <v>1</v>
      </c>
      <c r="I5" s="27">
        <v>1</v>
      </c>
      <c r="J5" s="27">
        <v>2</v>
      </c>
      <c r="K5" s="27">
        <v>1</v>
      </c>
      <c r="L5" s="27">
        <v>1</v>
      </c>
      <c r="M5" s="27">
        <v>1</v>
      </c>
      <c r="N5" s="27">
        <v>1</v>
      </c>
      <c r="O5" s="27">
        <v>1</v>
      </c>
      <c r="P5" s="27">
        <f>SUM(E5:O5)</f>
        <v>16</v>
      </c>
      <c r="Q5" s="29">
        <v>10</v>
      </c>
      <c r="R5" s="30">
        <f>(P5-Q5)</f>
        <v>6</v>
      </c>
      <c r="S5" s="7">
        <v>1</v>
      </c>
    </row>
    <row r="6" spans="1:19" ht="18" customHeight="1">
      <c r="A6" s="15" t="s">
        <v>15</v>
      </c>
      <c r="B6" s="15" t="s">
        <v>6</v>
      </c>
      <c r="C6" s="16">
        <v>1188</v>
      </c>
      <c r="D6" s="16">
        <v>1077</v>
      </c>
      <c r="E6" s="17">
        <v>2</v>
      </c>
      <c r="F6" s="17">
        <v>1</v>
      </c>
      <c r="G6" s="17">
        <v>1</v>
      </c>
      <c r="H6" s="17">
        <v>18</v>
      </c>
      <c r="I6" s="17">
        <v>18</v>
      </c>
      <c r="J6" s="17">
        <v>1</v>
      </c>
      <c r="K6" s="17">
        <v>2</v>
      </c>
      <c r="L6" s="17">
        <v>18</v>
      </c>
      <c r="M6" s="17">
        <v>18</v>
      </c>
      <c r="N6" s="17">
        <v>18</v>
      </c>
      <c r="O6" s="17">
        <v>18</v>
      </c>
      <c r="P6" s="17">
        <f aca="true" t="shared" si="0" ref="P6:P21">SUM(E6:O6)</f>
        <v>115</v>
      </c>
      <c r="Q6" s="4">
        <v>90</v>
      </c>
      <c r="R6" s="31">
        <f aca="true" t="shared" si="1" ref="R6:R21">(P6-Q6)</f>
        <v>25</v>
      </c>
      <c r="S6" s="4">
        <v>5</v>
      </c>
    </row>
    <row r="7" spans="1:19" ht="18" customHeight="1">
      <c r="A7" s="11" t="s">
        <v>17</v>
      </c>
      <c r="B7" s="11" t="s">
        <v>6</v>
      </c>
      <c r="C7" s="13">
        <v>1021</v>
      </c>
      <c r="D7" s="13">
        <v>1077</v>
      </c>
      <c r="E7" s="8">
        <v>3</v>
      </c>
      <c r="F7" s="8">
        <v>3</v>
      </c>
      <c r="G7" s="8">
        <v>2</v>
      </c>
      <c r="H7" s="8">
        <v>18</v>
      </c>
      <c r="I7" s="8">
        <v>18</v>
      </c>
      <c r="J7" s="8">
        <v>18</v>
      </c>
      <c r="K7" s="8">
        <v>18</v>
      </c>
      <c r="L7" s="8">
        <v>18</v>
      </c>
      <c r="M7" s="8">
        <v>18</v>
      </c>
      <c r="N7" s="8">
        <v>18</v>
      </c>
      <c r="O7" s="8">
        <v>18</v>
      </c>
      <c r="P7" s="8">
        <f t="shared" si="0"/>
        <v>152</v>
      </c>
      <c r="Q7" s="7">
        <v>90</v>
      </c>
      <c r="R7" s="30">
        <f t="shared" si="1"/>
        <v>62</v>
      </c>
      <c r="S7" s="7">
        <v>12</v>
      </c>
    </row>
    <row r="8" spans="1:19" ht="18" customHeight="1">
      <c r="A8" s="15" t="s">
        <v>25</v>
      </c>
      <c r="B8" s="15" t="s">
        <v>6</v>
      </c>
      <c r="C8" s="16">
        <v>1164</v>
      </c>
      <c r="D8" s="16">
        <v>1077</v>
      </c>
      <c r="E8" s="17">
        <v>4</v>
      </c>
      <c r="F8" s="17">
        <v>4</v>
      </c>
      <c r="G8" s="17">
        <v>3</v>
      </c>
      <c r="H8" s="17">
        <v>4</v>
      </c>
      <c r="I8" s="17">
        <v>4</v>
      </c>
      <c r="J8" s="17">
        <v>4</v>
      </c>
      <c r="K8" s="17">
        <v>3</v>
      </c>
      <c r="L8" s="17">
        <v>3</v>
      </c>
      <c r="M8" s="17">
        <v>2</v>
      </c>
      <c r="N8" s="17">
        <v>2</v>
      </c>
      <c r="O8" s="17">
        <v>5</v>
      </c>
      <c r="P8" s="17">
        <f t="shared" si="0"/>
        <v>38</v>
      </c>
      <c r="Q8" s="4">
        <v>21</v>
      </c>
      <c r="R8" s="31">
        <f t="shared" si="1"/>
        <v>17</v>
      </c>
      <c r="S8" s="4">
        <v>2</v>
      </c>
    </row>
    <row r="9" spans="1:19" ht="18" customHeight="1">
      <c r="A9" s="11" t="s">
        <v>26</v>
      </c>
      <c r="B9" s="11" t="s">
        <v>6</v>
      </c>
      <c r="C9" s="13">
        <v>573</v>
      </c>
      <c r="D9" s="13">
        <v>1077</v>
      </c>
      <c r="E9" s="8">
        <v>5</v>
      </c>
      <c r="F9" s="8">
        <v>7</v>
      </c>
      <c r="G9" s="8">
        <v>8</v>
      </c>
      <c r="H9" s="8">
        <v>6</v>
      </c>
      <c r="I9" s="8">
        <v>5</v>
      </c>
      <c r="J9" s="8">
        <v>7</v>
      </c>
      <c r="K9" s="8">
        <v>6</v>
      </c>
      <c r="L9" s="8">
        <v>9</v>
      </c>
      <c r="M9" s="8">
        <v>8</v>
      </c>
      <c r="N9" s="8">
        <v>7</v>
      </c>
      <c r="O9" s="8">
        <v>8</v>
      </c>
      <c r="P9" s="8">
        <f t="shared" si="0"/>
        <v>76</v>
      </c>
      <c r="Q9" s="7">
        <v>40</v>
      </c>
      <c r="R9" s="30">
        <f t="shared" si="1"/>
        <v>36</v>
      </c>
      <c r="S9" s="7">
        <v>7</v>
      </c>
    </row>
    <row r="10" spans="1:19" ht="18" customHeight="1">
      <c r="A10" s="15" t="s">
        <v>27</v>
      </c>
      <c r="B10" s="15" t="s">
        <v>6</v>
      </c>
      <c r="C10" s="16">
        <v>1170</v>
      </c>
      <c r="D10" s="16">
        <v>1077</v>
      </c>
      <c r="E10" s="17">
        <v>6</v>
      </c>
      <c r="F10" s="17">
        <v>6</v>
      </c>
      <c r="G10" s="17">
        <v>6</v>
      </c>
      <c r="H10" s="17">
        <v>18</v>
      </c>
      <c r="I10" s="17">
        <v>18</v>
      </c>
      <c r="J10" s="17">
        <v>18</v>
      </c>
      <c r="K10" s="17">
        <v>18</v>
      </c>
      <c r="L10" s="17">
        <v>8</v>
      </c>
      <c r="M10" s="17">
        <v>5</v>
      </c>
      <c r="N10" s="17">
        <v>18</v>
      </c>
      <c r="O10" s="17">
        <v>18</v>
      </c>
      <c r="P10" s="17">
        <f t="shared" si="0"/>
        <v>139</v>
      </c>
      <c r="Q10" s="4">
        <v>90</v>
      </c>
      <c r="R10" s="31">
        <f t="shared" si="1"/>
        <v>49</v>
      </c>
      <c r="S10" s="4">
        <v>9</v>
      </c>
    </row>
    <row r="11" spans="1:19" ht="18" customHeight="1">
      <c r="A11" s="11" t="s">
        <v>7</v>
      </c>
      <c r="B11" s="32" t="s">
        <v>6</v>
      </c>
      <c r="C11" s="13">
        <v>702</v>
      </c>
      <c r="D11" s="13">
        <v>1077</v>
      </c>
      <c r="E11" s="8">
        <v>7</v>
      </c>
      <c r="F11" s="8">
        <v>5</v>
      </c>
      <c r="G11" s="8">
        <v>5</v>
      </c>
      <c r="H11" s="8">
        <v>8</v>
      </c>
      <c r="I11" s="8">
        <v>8</v>
      </c>
      <c r="J11" s="8">
        <v>18</v>
      </c>
      <c r="K11" s="8">
        <v>18</v>
      </c>
      <c r="L11" s="8">
        <v>18</v>
      </c>
      <c r="M11" s="8">
        <v>18</v>
      </c>
      <c r="N11" s="8">
        <v>18</v>
      </c>
      <c r="O11" s="8">
        <v>18</v>
      </c>
      <c r="P11" s="8">
        <f t="shared" si="0"/>
        <v>141</v>
      </c>
      <c r="Q11" s="7">
        <v>90</v>
      </c>
      <c r="R11" s="30">
        <f t="shared" si="1"/>
        <v>51</v>
      </c>
      <c r="S11" s="7">
        <v>10</v>
      </c>
    </row>
    <row r="12" spans="1:19" ht="18" customHeight="1">
      <c r="A12" s="15" t="s">
        <v>28</v>
      </c>
      <c r="B12" s="15" t="s">
        <v>6</v>
      </c>
      <c r="C12" s="16">
        <v>715</v>
      </c>
      <c r="D12" s="16">
        <v>1077</v>
      </c>
      <c r="E12" s="17">
        <v>8</v>
      </c>
      <c r="F12" s="17">
        <v>8</v>
      </c>
      <c r="G12" s="17">
        <v>7</v>
      </c>
      <c r="H12" s="17">
        <v>7</v>
      </c>
      <c r="I12" s="17">
        <v>6</v>
      </c>
      <c r="J12" s="17">
        <v>6</v>
      </c>
      <c r="K12" s="17">
        <v>7</v>
      </c>
      <c r="L12" s="17">
        <v>6</v>
      </c>
      <c r="M12" s="17">
        <v>9</v>
      </c>
      <c r="N12" s="17">
        <v>6</v>
      </c>
      <c r="O12" s="17">
        <v>7</v>
      </c>
      <c r="P12" s="17">
        <f t="shared" si="0"/>
        <v>77</v>
      </c>
      <c r="Q12" s="4">
        <v>39</v>
      </c>
      <c r="R12" s="31">
        <f t="shared" si="1"/>
        <v>38</v>
      </c>
      <c r="S12" s="4">
        <v>8</v>
      </c>
    </row>
    <row r="13" spans="1:19" ht="18" customHeight="1">
      <c r="A13" s="11" t="s">
        <v>17</v>
      </c>
      <c r="B13" s="11" t="s">
        <v>8</v>
      </c>
      <c r="C13" s="13">
        <v>154736</v>
      </c>
      <c r="D13" s="13">
        <v>1100</v>
      </c>
      <c r="E13" s="8">
        <v>18</v>
      </c>
      <c r="F13" s="8">
        <v>18</v>
      </c>
      <c r="G13" s="8">
        <v>18</v>
      </c>
      <c r="H13" s="8">
        <v>2</v>
      </c>
      <c r="I13" s="8">
        <v>2</v>
      </c>
      <c r="J13" s="8">
        <v>5</v>
      </c>
      <c r="K13" s="8">
        <v>5</v>
      </c>
      <c r="L13" s="8">
        <v>18</v>
      </c>
      <c r="M13" s="8">
        <v>18</v>
      </c>
      <c r="N13" s="8">
        <v>3</v>
      </c>
      <c r="O13" s="8">
        <v>3</v>
      </c>
      <c r="P13" s="8">
        <f t="shared" si="0"/>
        <v>110</v>
      </c>
      <c r="Q13" s="7">
        <v>90</v>
      </c>
      <c r="R13" s="30">
        <f t="shared" si="1"/>
        <v>20</v>
      </c>
      <c r="S13" s="7" t="s">
        <v>29</v>
      </c>
    </row>
    <row r="14" spans="1:19" ht="18" customHeight="1">
      <c r="A14" s="15" t="s">
        <v>19</v>
      </c>
      <c r="B14" s="15" t="s">
        <v>8</v>
      </c>
      <c r="C14" s="16">
        <v>180229</v>
      </c>
      <c r="D14" s="16">
        <v>1100</v>
      </c>
      <c r="E14" s="17">
        <v>18</v>
      </c>
      <c r="F14" s="17">
        <v>18</v>
      </c>
      <c r="G14" s="17">
        <v>18</v>
      </c>
      <c r="H14" s="17">
        <v>3</v>
      </c>
      <c r="I14" s="17">
        <v>3</v>
      </c>
      <c r="J14" s="17">
        <v>3</v>
      </c>
      <c r="K14" s="17">
        <v>4</v>
      </c>
      <c r="L14" s="17">
        <v>18</v>
      </c>
      <c r="M14" s="17">
        <v>18</v>
      </c>
      <c r="N14" s="17">
        <v>5</v>
      </c>
      <c r="O14" s="17">
        <v>2</v>
      </c>
      <c r="P14" s="17">
        <f t="shared" si="0"/>
        <v>110</v>
      </c>
      <c r="Q14" s="4">
        <v>90</v>
      </c>
      <c r="R14" s="31">
        <f t="shared" si="1"/>
        <v>20</v>
      </c>
      <c r="S14" s="4" t="s">
        <v>29</v>
      </c>
    </row>
    <row r="15" spans="1:19" ht="18" customHeight="1">
      <c r="A15" s="11" t="s">
        <v>30</v>
      </c>
      <c r="B15" s="11" t="s">
        <v>31</v>
      </c>
      <c r="C15" s="13">
        <v>691</v>
      </c>
      <c r="D15" s="13">
        <v>1033</v>
      </c>
      <c r="E15" s="8">
        <v>18</v>
      </c>
      <c r="F15" s="8">
        <v>18</v>
      </c>
      <c r="G15" s="8">
        <v>18</v>
      </c>
      <c r="H15" s="8">
        <v>9</v>
      </c>
      <c r="I15" s="8">
        <v>9</v>
      </c>
      <c r="J15" s="8">
        <v>9</v>
      </c>
      <c r="K15" s="8">
        <v>9</v>
      </c>
      <c r="L15" s="8">
        <v>18</v>
      </c>
      <c r="M15" s="8">
        <v>18</v>
      </c>
      <c r="N15" s="8">
        <v>18</v>
      </c>
      <c r="O15" s="8">
        <v>18</v>
      </c>
      <c r="P15" s="8">
        <f t="shared" si="0"/>
        <v>162</v>
      </c>
      <c r="Q15" s="7">
        <v>90</v>
      </c>
      <c r="R15" s="30">
        <f t="shared" si="1"/>
        <v>72</v>
      </c>
      <c r="S15" s="7">
        <v>13</v>
      </c>
    </row>
    <row r="16" spans="1:19" ht="18" customHeight="1">
      <c r="A16" s="15" t="s">
        <v>32</v>
      </c>
      <c r="B16" s="15" t="s">
        <v>8</v>
      </c>
      <c r="C16" s="16">
        <v>173524</v>
      </c>
      <c r="D16" s="16">
        <v>1100</v>
      </c>
      <c r="E16" s="17">
        <v>18</v>
      </c>
      <c r="F16" s="17">
        <v>18</v>
      </c>
      <c r="G16" s="17">
        <v>18</v>
      </c>
      <c r="H16" s="17">
        <v>5</v>
      </c>
      <c r="I16" s="17">
        <v>7</v>
      </c>
      <c r="J16" s="17">
        <v>18</v>
      </c>
      <c r="K16" s="17">
        <v>18</v>
      </c>
      <c r="L16" s="17">
        <v>5</v>
      </c>
      <c r="M16" s="17">
        <v>7</v>
      </c>
      <c r="N16" s="17">
        <v>4</v>
      </c>
      <c r="O16" s="17">
        <v>4</v>
      </c>
      <c r="P16" s="17">
        <f t="shared" si="0"/>
        <v>122</v>
      </c>
      <c r="Q16" s="4">
        <v>90</v>
      </c>
      <c r="R16" s="31">
        <f t="shared" si="1"/>
        <v>32</v>
      </c>
      <c r="S16" s="4">
        <v>6</v>
      </c>
    </row>
    <row r="17" spans="1:19" ht="18" customHeight="1">
      <c r="A17" s="11" t="s">
        <v>33</v>
      </c>
      <c r="B17" s="11" t="s">
        <v>34</v>
      </c>
      <c r="C17" s="13">
        <v>314</v>
      </c>
      <c r="D17" s="13">
        <v>884</v>
      </c>
      <c r="E17" s="8">
        <v>18</v>
      </c>
      <c r="F17" s="8">
        <v>18</v>
      </c>
      <c r="G17" s="8">
        <v>18</v>
      </c>
      <c r="H17" s="8">
        <v>18</v>
      </c>
      <c r="I17" s="8">
        <v>18</v>
      </c>
      <c r="J17" s="8">
        <v>8</v>
      </c>
      <c r="K17" s="8">
        <v>8</v>
      </c>
      <c r="L17" s="8">
        <v>18</v>
      </c>
      <c r="M17" s="8">
        <v>18</v>
      </c>
      <c r="N17" s="8">
        <v>18</v>
      </c>
      <c r="O17" s="8">
        <v>18</v>
      </c>
      <c r="P17" s="8">
        <f t="shared" si="0"/>
        <v>178</v>
      </c>
      <c r="Q17" s="7">
        <v>90</v>
      </c>
      <c r="R17" s="7">
        <f t="shared" si="1"/>
        <v>88</v>
      </c>
      <c r="S17" s="7">
        <v>16</v>
      </c>
    </row>
    <row r="18" spans="1:19" ht="18" customHeight="1">
      <c r="A18" s="15" t="s">
        <v>35</v>
      </c>
      <c r="B18" s="15" t="s">
        <v>31</v>
      </c>
      <c r="C18" s="16">
        <v>586</v>
      </c>
      <c r="D18" s="16">
        <v>1033</v>
      </c>
      <c r="E18" s="17">
        <v>18</v>
      </c>
      <c r="F18" s="17">
        <v>18</v>
      </c>
      <c r="G18" s="17">
        <v>18</v>
      </c>
      <c r="H18" s="17">
        <v>18</v>
      </c>
      <c r="I18" s="17">
        <v>18</v>
      </c>
      <c r="J18" s="17">
        <v>18</v>
      </c>
      <c r="K18" s="17">
        <v>18</v>
      </c>
      <c r="L18" s="17">
        <v>2</v>
      </c>
      <c r="M18" s="17">
        <v>3</v>
      </c>
      <c r="N18" s="17">
        <v>18</v>
      </c>
      <c r="O18" s="17">
        <v>18</v>
      </c>
      <c r="P18" s="17">
        <f t="shared" si="0"/>
        <v>167</v>
      </c>
      <c r="Q18" s="4">
        <v>90</v>
      </c>
      <c r="R18" s="4">
        <f t="shared" si="1"/>
        <v>77</v>
      </c>
      <c r="S18" s="4">
        <v>14</v>
      </c>
    </row>
    <row r="19" spans="1:19" ht="18" customHeight="1">
      <c r="A19" s="11" t="s">
        <v>36</v>
      </c>
      <c r="B19" s="11" t="s">
        <v>37</v>
      </c>
      <c r="C19" s="13">
        <v>7179</v>
      </c>
      <c r="D19" s="13">
        <v>1040</v>
      </c>
      <c r="E19" s="8">
        <v>18</v>
      </c>
      <c r="F19" s="8">
        <v>18</v>
      </c>
      <c r="G19" s="8">
        <v>18</v>
      </c>
      <c r="H19" s="8">
        <v>18</v>
      </c>
      <c r="I19" s="8">
        <v>18</v>
      </c>
      <c r="J19" s="8">
        <v>18</v>
      </c>
      <c r="K19" s="8">
        <v>18</v>
      </c>
      <c r="L19" s="8">
        <v>7</v>
      </c>
      <c r="M19" s="8">
        <v>4</v>
      </c>
      <c r="N19" s="8">
        <v>8</v>
      </c>
      <c r="O19" s="8">
        <v>6</v>
      </c>
      <c r="P19" s="8">
        <f t="shared" si="0"/>
        <v>151</v>
      </c>
      <c r="Q19" s="7">
        <v>90</v>
      </c>
      <c r="R19" s="7">
        <f t="shared" si="1"/>
        <v>61</v>
      </c>
      <c r="S19" s="7">
        <v>11</v>
      </c>
    </row>
    <row r="20" spans="1:19" ht="18" customHeight="1">
      <c r="A20" s="15" t="s">
        <v>38</v>
      </c>
      <c r="B20" s="15" t="s">
        <v>39</v>
      </c>
      <c r="C20" s="16">
        <v>1759</v>
      </c>
      <c r="D20" s="16">
        <v>1103</v>
      </c>
      <c r="E20" s="17">
        <v>18</v>
      </c>
      <c r="F20" s="17">
        <v>18</v>
      </c>
      <c r="G20" s="17">
        <v>18</v>
      </c>
      <c r="H20" s="17">
        <v>18</v>
      </c>
      <c r="I20" s="17">
        <v>18</v>
      </c>
      <c r="J20" s="17">
        <v>18</v>
      </c>
      <c r="K20" s="17">
        <v>18</v>
      </c>
      <c r="L20" s="17">
        <v>4</v>
      </c>
      <c r="M20" s="17">
        <v>6</v>
      </c>
      <c r="N20" s="17">
        <v>18</v>
      </c>
      <c r="O20" s="17">
        <v>18</v>
      </c>
      <c r="P20" s="17">
        <f t="shared" si="0"/>
        <v>172</v>
      </c>
      <c r="Q20" s="4">
        <v>90</v>
      </c>
      <c r="R20" s="4">
        <f t="shared" si="1"/>
        <v>82</v>
      </c>
      <c r="S20" s="4">
        <v>15</v>
      </c>
    </row>
    <row r="21" spans="1:19" ht="18" customHeight="1">
      <c r="A21" s="11" t="s">
        <v>21</v>
      </c>
      <c r="B21" s="11" t="s">
        <v>22</v>
      </c>
      <c r="C21" s="13"/>
      <c r="D21" s="13">
        <v>824</v>
      </c>
      <c r="E21" s="8">
        <v>18</v>
      </c>
      <c r="F21" s="8">
        <v>18</v>
      </c>
      <c r="G21" s="8">
        <v>18</v>
      </c>
      <c r="H21" s="8">
        <v>18</v>
      </c>
      <c r="I21" s="8">
        <v>18</v>
      </c>
      <c r="J21" s="8">
        <v>18</v>
      </c>
      <c r="K21" s="8">
        <v>18</v>
      </c>
      <c r="L21" s="8">
        <v>18</v>
      </c>
      <c r="M21" s="8">
        <v>18</v>
      </c>
      <c r="N21" s="8">
        <v>9</v>
      </c>
      <c r="O21" s="8">
        <v>10</v>
      </c>
      <c r="P21" s="8">
        <f t="shared" si="0"/>
        <v>181</v>
      </c>
      <c r="Q21" s="7">
        <v>90</v>
      </c>
      <c r="R21" s="7">
        <f t="shared" si="1"/>
        <v>91</v>
      </c>
      <c r="S21" s="7">
        <v>17</v>
      </c>
    </row>
    <row r="22" spans="1:19" ht="18" customHeight="1">
      <c r="A22" s="15"/>
      <c r="B22" s="15"/>
      <c r="C22" s="16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4"/>
      <c r="R22" s="4"/>
      <c r="S22" s="4"/>
    </row>
    <row r="23" spans="1:19" ht="18" customHeight="1">
      <c r="A23" s="11"/>
      <c r="B23" s="11"/>
      <c r="C23" s="13"/>
      <c r="D23" s="13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7"/>
      <c r="R23" s="7"/>
      <c r="S23" s="7"/>
    </row>
    <row r="24" spans="1:19" ht="18" customHeight="1">
      <c r="A24" s="15"/>
      <c r="B24" s="15"/>
      <c r="C24" s="16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4"/>
      <c r="R24" s="4"/>
      <c r="S24" s="4"/>
    </row>
    <row r="25" spans="1:19" ht="18" customHeight="1">
      <c r="A25" s="11"/>
      <c r="B25" s="11"/>
      <c r="C25" s="13"/>
      <c r="D25" s="13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7"/>
      <c r="R25" s="7"/>
      <c r="S25" s="7"/>
    </row>
    <row r="26" spans="1:19" ht="18" customHeight="1">
      <c r="A26" s="11"/>
      <c r="B26" s="11"/>
      <c r="C26" s="13"/>
      <c r="D26" s="13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7"/>
      <c r="R26" s="7"/>
      <c r="S26" s="7"/>
    </row>
    <row r="27" spans="1:19" ht="18" customHeight="1">
      <c r="A27" s="11"/>
      <c r="B27" s="11"/>
      <c r="C27" s="13"/>
      <c r="D27" s="13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7"/>
      <c r="R27" s="7"/>
      <c r="S27" s="7"/>
    </row>
    <row r="28" spans="1:19" ht="18" customHeight="1">
      <c r="A28" s="11"/>
      <c r="B28" s="11"/>
      <c r="C28" s="13"/>
      <c r="D28" s="13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7"/>
      <c r="R28" s="7"/>
      <c r="S28" s="7"/>
    </row>
    <row r="29" spans="1:19" ht="18" customHeight="1">
      <c r="A29" s="11"/>
      <c r="B29" s="11"/>
      <c r="C29" s="13"/>
      <c r="D29" s="13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7"/>
      <c r="R29" s="7"/>
      <c r="S29" s="7"/>
    </row>
    <row r="30" spans="1:19" ht="18" customHeight="1">
      <c r="A30" s="11"/>
      <c r="B30" s="11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7"/>
      <c r="R30" s="7"/>
      <c r="S30" s="7"/>
    </row>
    <row r="31" spans="1:19" ht="18" customHeight="1">
      <c r="A31" s="11"/>
      <c r="B31" s="11"/>
      <c r="C31" s="13"/>
      <c r="D31" s="13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7"/>
      <c r="R31" s="7"/>
      <c r="S31" s="7"/>
    </row>
    <row r="32" spans="1:19" ht="18" customHeight="1" thickBot="1">
      <c r="A32" s="12"/>
      <c r="B32" s="12"/>
      <c r="C32" s="14"/>
      <c r="D32" s="14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10"/>
      <c r="R32" s="10"/>
      <c r="S32" s="10"/>
    </row>
    <row r="33" ht="13.5" thickTop="1"/>
  </sheetData>
  <sheetProtection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P32"/>
  <sheetViews>
    <sheetView workbookViewId="0" topLeftCell="A1">
      <selection activeCell="Q12" sqref="Q12"/>
    </sheetView>
  </sheetViews>
  <sheetFormatPr defaultColWidth="9.140625" defaultRowHeight="12.75"/>
  <cols>
    <col min="1" max="1" width="29.8515625" style="1" customWidth="1"/>
    <col min="2" max="2" width="14.28125" style="1" customWidth="1"/>
    <col min="3" max="4" width="9.140625" style="2" customWidth="1"/>
    <col min="5" max="12" width="3.421875" style="2" customWidth="1"/>
    <col min="13" max="13" width="11.8515625" style="3" customWidth="1"/>
    <col min="14" max="16" width="9.140625" style="2" customWidth="1"/>
    <col min="17" max="16384" width="9.140625" style="1" customWidth="1"/>
  </cols>
  <sheetData>
    <row r="1" spans="1:2" ht="18">
      <c r="A1" s="2"/>
      <c r="B1" s="18" t="s">
        <v>40</v>
      </c>
    </row>
    <row r="2" spans="1:10" ht="13.5" customHeight="1" thickBot="1">
      <c r="A2" s="2"/>
      <c r="B2" s="18"/>
      <c r="J2" s="20"/>
    </row>
    <row r="3" spans="1:16" ht="13.5" hidden="1" thickBot="1">
      <c r="A3" s="21" t="s">
        <v>10</v>
      </c>
      <c r="B3" s="22">
        <f>COUNTIF(D5:D32,"&gt;0")</f>
        <v>15</v>
      </c>
      <c r="C3" s="21" t="s">
        <v>11</v>
      </c>
      <c r="D3" s="23">
        <f>COUNTIF(E4:L4,"&gt;0")</f>
        <v>8</v>
      </c>
      <c r="E3" s="23"/>
      <c r="F3" s="23" t="s">
        <v>13</v>
      </c>
      <c r="G3" s="23"/>
      <c r="H3" s="24">
        <f>ROUND(SUM(D3/2),0)+1</f>
        <v>5</v>
      </c>
      <c r="I3" s="23"/>
      <c r="J3" s="23"/>
      <c r="K3" s="23"/>
      <c r="L3" s="23"/>
      <c r="M3" s="25"/>
      <c r="N3" s="23"/>
      <c r="O3" s="23"/>
      <c r="P3" s="23"/>
    </row>
    <row r="4" spans="1:16" ht="35.25" customHeight="1" thickBot="1" thickTop="1">
      <c r="A4" s="5" t="s">
        <v>4</v>
      </c>
      <c r="B4" s="5" t="s">
        <v>0</v>
      </c>
      <c r="C4" s="6" t="s">
        <v>1</v>
      </c>
      <c r="D4" s="6" t="s">
        <v>2</v>
      </c>
      <c r="E4" s="26">
        <v>44080</v>
      </c>
      <c r="F4" s="26">
        <v>44080</v>
      </c>
      <c r="G4" s="26">
        <v>44087</v>
      </c>
      <c r="H4" s="26">
        <v>44087</v>
      </c>
      <c r="I4" s="26">
        <v>44094</v>
      </c>
      <c r="J4" s="26">
        <v>44094</v>
      </c>
      <c r="K4" s="26">
        <v>44101</v>
      </c>
      <c r="L4" s="26">
        <v>44101</v>
      </c>
      <c r="M4" s="28" t="s">
        <v>14</v>
      </c>
      <c r="N4" s="19" t="s">
        <v>9</v>
      </c>
      <c r="O4" s="19" t="s">
        <v>16</v>
      </c>
      <c r="P4" s="6" t="s">
        <v>3</v>
      </c>
    </row>
    <row r="5" spans="1:16" ht="18" customHeight="1" thickTop="1">
      <c r="A5" s="11" t="s">
        <v>5</v>
      </c>
      <c r="B5" s="11" t="s">
        <v>6</v>
      </c>
      <c r="C5" s="13">
        <v>1061</v>
      </c>
      <c r="D5" s="13">
        <v>1077</v>
      </c>
      <c r="E5" s="27">
        <v>1</v>
      </c>
      <c r="F5" s="27">
        <v>1</v>
      </c>
      <c r="G5" s="27">
        <v>1</v>
      </c>
      <c r="H5" s="27">
        <v>1</v>
      </c>
      <c r="I5" s="27">
        <v>1</v>
      </c>
      <c r="J5" s="27">
        <v>1</v>
      </c>
      <c r="K5" s="27">
        <v>1</v>
      </c>
      <c r="L5" s="27">
        <v>1</v>
      </c>
      <c r="M5" s="27">
        <v>8</v>
      </c>
      <c r="N5" s="29">
        <v>3</v>
      </c>
      <c r="O5" s="30">
        <v>5</v>
      </c>
      <c r="P5" s="7">
        <v>1</v>
      </c>
    </row>
    <row r="6" spans="1:16" ht="18" customHeight="1">
      <c r="A6" s="15" t="s">
        <v>28</v>
      </c>
      <c r="B6" s="15" t="s">
        <v>6</v>
      </c>
      <c r="C6" s="16">
        <v>715</v>
      </c>
      <c r="D6" s="16">
        <v>1077</v>
      </c>
      <c r="E6" s="17">
        <v>4</v>
      </c>
      <c r="F6" s="17">
        <v>5</v>
      </c>
      <c r="G6" s="17">
        <v>16</v>
      </c>
      <c r="H6" s="17">
        <v>16</v>
      </c>
      <c r="I6" s="17">
        <v>16</v>
      </c>
      <c r="J6" s="17">
        <v>16</v>
      </c>
      <c r="K6" s="17">
        <v>6</v>
      </c>
      <c r="L6" s="17">
        <v>6</v>
      </c>
      <c r="M6" s="17">
        <v>85</v>
      </c>
      <c r="N6" s="4">
        <v>48</v>
      </c>
      <c r="O6" s="31">
        <v>37</v>
      </c>
      <c r="P6" s="4">
        <v>7</v>
      </c>
    </row>
    <row r="7" spans="1:16" ht="18" customHeight="1">
      <c r="A7" s="11" t="s">
        <v>32</v>
      </c>
      <c r="B7" s="11" t="s">
        <v>8</v>
      </c>
      <c r="C7" s="13">
        <v>173524</v>
      </c>
      <c r="D7" s="13">
        <v>1100</v>
      </c>
      <c r="E7" s="8">
        <v>2</v>
      </c>
      <c r="F7" s="8">
        <v>2</v>
      </c>
      <c r="G7" s="8">
        <v>3</v>
      </c>
      <c r="H7" s="8">
        <v>2</v>
      </c>
      <c r="I7" s="8">
        <v>16</v>
      </c>
      <c r="J7" s="8">
        <v>16</v>
      </c>
      <c r="K7" s="8">
        <v>3</v>
      </c>
      <c r="L7" s="8">
        <v>3</v>
      </c>
      <c r="M7" s="8">
        <v>47</v>
      </c>
      <c r="N7" s="7">
        <v>35</v>
      </c>
      <c r="O7" s="30">
        <v>12</v>
      </c>
      <c r="P7" s="7">
        <v>2</v>
      </c>
    </row>
    <row r="8" spans="1:16" ht="18" customHeight="1">
      <c r="A8" s="15" t="s">
        <v>30</v>
      </c>
      <c r="B8" s="15" t="s">
        <v>31</v>
      </c>
      <c r="C8" s="16">
        <v>691</v>
      </c>
      <c r="D8" s="16">
        <v>1033</v>
      </c>
      <c r="E8" s="17">
        <v>6</v>
      </c>
      <c r="F8" s="17">
        <v>3</v>
      </c>
      <c r="G8" s="17">
        <v>16</v>
      </c>
      <c r="H8" s="17">
        <v>16</v>
      </c>
      <c r="I8" s="17">
        <v>6</v>
      </c>
      <c r="J8" s="17">
        <v>7</v>
      </c>
      <c r="K8" s="17">
        <v>16</v>
      </c>
      <c r="L8" s="17">
        <v>8</v>
      </c>
      <c r="M8" s="17">
        <v>78</v>
      </c>
      <c r="N8" s="4">
        <v>48</v>
      </c>
      <c r="O8" s="31">
        <v>30</v>
      </c>
      <c r="P8" s="4">
        <v>4</v>
      </c>
    </row>
    <row r="9" spans="1:16" ht="18" customHeight="1">
      <c r="A9" s="11" t="s">
        <v>36</v>
      </c>
      <c r="B9" s="11" t="s">
        <v>37</v>
      </c>
      <c r="C9" s="13">
        <v>7019</v>
      </c>
      <c r="D9" s="13">
        <v>1040</v>
      </c>
      <c r="E9" s="8">
        <v>5</v>
      </c>
      <c r="F9" s="8">
        <v>4</v>
      </c>
      <c r="G9" s="8">
        <v>5</v>
      </c>
      <c r="H9" s="8">
        <v>5</v>
      </c>
      <c r="I9" s="8">
        <v>3</v>
      </c>
      <c r="J9" s="8">
        <v>4</v>
      </c>
      <c r="K9" s="8">
        <v>16</v>
      </c>
      <c r="L9" s="8">
        <v>16</v>
      </c>
      <c r="M9" s="8">
        <v>58</v>
      </c>
      <c r="N9" s="7">
        <v>26</v>
      </c>
      <c r="O9" s="30">
        <v>32</v>
      </c>
      <c r="P9" s="7">
        <v>5</v>
      </c>
    </row>
    <row r="10" spans="1:16" ht="18" customHeight="1">
      <c r="A10" s="15" t="s">
        <v>26</v>
      </c>
      <c r="B10" s="15" t="s">
        <v>6</v>
      </c>
      <c r="C10" s="16">
        <v>587</v>
      </c>
      <c r="D10" s="16">
        <v>1077</v>
      </c>
      <c r="E10" s="17">
        <v>7</v>
      </c>
      <c r="F10" s="17">
        <v>6</v>
      </c>
      <c r="G10" s="17">
        <v>16</v>
      </c>
      <c r="H10" s="17">
        <v>16</v>
      </c>
      <c r="I10" s="17">
        <v>4</v>
      </c>
      <c r="J10" s="17">
        <v>5</v>
      </c>
      <c r="K10" s="17">
        <v>16</v>
      </c>
      <c r="L10" s="17">
        <v>5</v>
      </c>
      <c r="M10" s="17">
        <v>75</v>
      </c>
      <c r="N10" s="4">
        <v>48</v>
      </c>
      <c r="O10" s="31">
        <v>27</v>
      </c>
      <c r="P10" s="4">
        <v>3</v>
      </c>
    </row>
    <row r="11" spans="1:16" ht="18" customHeight="1">
      <c r="A11" s="11" t="s">
        <v>41</v>
      </c>
      <c r="B11" s="32" t="s">
        <v>42</v>
      </c>
      <c r="C11" s="13">
        <v>2</v>
      </c>
      <c r="D11" s="13">
        <v>1100</v>
      </c>
      <c r="E11" s="8">
        <v>16</v>
      </c>
      <c r="F11" s="8">
        <v>16</v>
      </c>
      <c r="G11" s="8">
        <v>16</v>
      </c>
      <c r="H11" s="8">
        <v>16</v>
      </c>
      <c r="I11" s="8">
        <v>16</v>
      </c>
      <c r="J11" s="8">
        <v>16</v>
      </c>
      <c r="K11" s="8">
        <v>16</v>
      </c>
      <c r="L11" s="8">
        <v>16</v>
      </c>
      <c r="M11" s="8">
        <v>128</v>
      </c>
      <c r="N11" s="7">
        <v>48</v>
      </c>
      <c r="O11" s="30">
        <v>80</v>
      </c>
      <c r="P11" s="7">
        <v>15</v>
      </c>
    </row>
    <row r="12" spans="1:16" ht="18" customHeight="1">
      <c r="A12" s="15" t="s">
        <v>43</v>
      </c>
      <c r="B12" s="15" t="s">
        <v>44</v>
      </c>
      <c r="C12" s="16">
        <v>314</v>
      </c>
      <c r="D12" s="16">
        <v>920</v>
      </c>
      <c r="E12" s="17">
        <v>3</v>
      </c>
      <c r="F12" s="17">
        <v>7</v>
      </c>
      <c r="G12" s="17">
        <v>7</v>
      </c>
      <c r="H12" s="17">
        <v>4</v>
      </c>
      <c r="I12" s="17">
        <v>5</v>
      </c>
      <c r="J12" s="17">
        <v>6</v>
      </c>
      <c r="K12" s="17">
        <v>7</v>
      </c>
      <c r="L12" s="17">
        <v>16</v>
      </c>
      <c r="M12" s="17">
        <v>55</v>
      </c>
      <c r="N12" s="4">
        <v>21</v>
      </c>
      <c r="O12" s="31">
        <v>34</v>
      </c>
      <c r="P12" s="4">
        <v>6</v>
      </c>
    </row>
    <row r="13" spans="1:16" ht="18" customHeight="1">
      <c r="A13" s="11" t="s">
        <v>25</v>
      </c>
      <c r="B13" s="11" t="s">
        <v>6</v>
      </c>
      <c r="C13" s="13">
        <v>1164</v>
      </c>
      <c r="D13" s="13">
        <v>1077</v>
      </c>
      <c r="E13" s="8">
        <v>16</v>
      </c>
      <c r="F13" s="8">
        <v>16</v>
      </c>
      <c r="G13" s="8">
        <v>2</v>
      </c>
      <c r="H13" s="8">
        <v>3</v>
      </c>
      <c r="I13" s="8">
        <v>16</v>
      </c>
      <c r="J13" s="8">
        <v>16</v>
      </c>
      <c r="K13" s="8">
        <v>16</v>
      </c>
      <c r="L13" s="8">
        <v>16</v>
      </c>
      <c r="M13" s="8">
        <v>101</v>
      </c>
      <c r="N13" s="7">
        <v>48</v>
      </c>
      <c r="O13" s="30">
        <v>53</v>
      </c>
      <c r="P13" s="7">
        <v>11</v>
      </c>
    </row>
    <row r="14" spans="1:16" ht="18" customHeight="1">
      <c r="A14" s="15" t="s">
        <v>38</v>
      </c>
      <c r="B14" s="15" t="s">
        <v>39</v>
      </c>
      <c r="C14" s="16">
        <v>1759</v>
      </c>
      <c r="D14" s="16">
        <v>1102</v>
      </c>
      <c r="E14" s="17">
        <v>16</v>
      </c>
      <c r="F14" s="17">
        <v>16</v>
      </c>
      <c r="G14" s="17">
        <v>4</v>
      </c>
      <c r="H14" s="17">
        <v>7</v>
      </c>
      <c r="I14" s="17">
        <v>16</v>
      </c>
      <c r="J14" s="17">
        <v>16</v>
      </c>
      <c r="K14" s="17">
        <v>16</v>
      </c>
      <c r="L14" s="17">
        <v>16</v>
      </c>
      <c r="M14" s="17">
        <v>107</v>
      </c>
      <c r="N14" s="4">
        <v>48</v>
      </c>
      <c r="O14" s="31">
        <v>59</v>
      </c>
      <c r="P14" s="4">
        <v>13</v>
      </c>
    </row>
    <row r="15" spans="1:16" ht="18" customHeight="1">
      <c r="A15" s="11" t="s">
        <v>7</v>
      </c>
      <c r="B15" s="11" t="s">
        <v>6</v>
      </c>
      <c r="C15" s="13">
        <v>702</v>
      </c>
      <c r="D15" s="13">
        <v>1077</v>
      </c>
      <c r="E15" s="8">
        <v>16</v>
      </c>
      <c r="F15" s="8">
        <v>16</v>
      </c>
      <c r="G15" s="8">
        <v>6</v>
      </c>
      <c r="H15" s="8">
        <v>6</v>
      </c>
      <c r="I15" s="8">
        <v>7</v>
      </c>
      <c r="J15" s="8">
        <v>3</v>
      </c>
      <c r="K15" s="8">
        <v>16</v>
      </c>
      <c r="L15" s="8">
        <v>16</v>
      </c>
      <c r="M15" s="8">
        <v>86</v>
      </c>
      <c r="N15" s="7">
        <v>48</v>
      </c>
      <c r="O15" s="30">
        <v>38</v>
      </c>
      <c r="P15" s="7">
        <v>8</v>
      </c>
    </row>
    <row r="16" spans="1:16" ht="18" customHeight="1">
      <c r="A16" s="15" t="s">
        <v>15</v>
      </c>
      <c r="B16" s="15" t="s">
        <v>6</v>
      </c>
      <c r="C16" s="16">
        <v>1188</v>
      </c>
      <c r="D16" s="16">
        <v>1077</v>
      </c>
      <c r="E16" s="17">
        <v>16</v>
      </c>
      <c r="F16" s="17">
        <v>16</v>
      </c>
      <c r="G16" s="17">
        <v>16</v>
      </c>
      <c r="H16" s="17">
        <v>16</v>
      </c>
      <c r="I16" s="17">
        <v>1</v>
      </c>
      <c r="J16" s="17">
        <v>2</v>
      </c>
      <c r="K16" s="17">
        <v>16</v>
      </c>
      <c r="L16" s="17">
        <v>16</v>
      </c>
      <c r="M16" s="17">
        <v>99</v>
      </c>
      <c r="N16" s="4">
        <v>48</v>
      </c>
      <c r="O16" s="31">
        <v>51</v>
      </c>
      <c r="P16" s="4">
        <v>9</v>
      </c>
    </row>
    <row r="17" spans="1:16" ht="18" customHeight="1">
      <c r="A17" s="11" t="s">
        <v>17</v>
      </c>
      <c r="B17" s="11" t="s">
        <v>8</v>
      </c>
      <c r="C17" s="13">
        <v>170479</v>
      </c>
      <c r="D17" s="13">
        <v>1100</v>
      </c>
      <c r="E17" s="8">
        <v>16</v>
      </c>
      <c r="F17" s="8">
        <v>16</v>
      </c>
      <c r="G17" s="8">
        <v>16</v>
      </c>
      <c r="H17" s="8">
        <v>16</v>
      </c>
      <c r="I17" s="8">
        <v>16</v>
      </c>
      <c r="J17" s="8">
        <v>16</v>
      </c>
      <c r="K17" s="8">
        <v>2</v>
      </c>
      <c r="L17" s="8">
        <v>2</v>
      </c>
      <c r="M17" s="8">
        <v>100</v>
      </c>
      <c r="N17" s="7">
        <v>48</v>
      </c>
      <c r="O17" s="7">
        <v>52</v>
      </c>
      <c r="P17" s="7">
        <v>10</v>
      </c>
    </row>
    <row r="18" spans="1:16" ht="18" customHeight="1">
      <c r="A18" s="15" t="s">
        <v>45</v>
      </c>
      <c r="B18" s="15" t="s">
        <v>46</v>
      </c>
      <c r="C18" s="16">
        <v>407</v>
      </c>
      <c r="D18" s="16">
        <v>942</v>
      </c>
      <c r="E18" s="17">
        <v>16</v>
      </c>
      <c r="F18" s="17">
        <v>16</v>
      </c>
      <c r="G18" s="17">
        <v>16</v>
      </c>
      <c r="H18" s="17">
        <v>16</v>
      </c>
      <c r="I18" s="17">
        <v>16</v>
      </c>
      <c r="J18" s="17">
        <v>16</v>
      </c>
      <c r="K18" s="17">
        <v>4</v>
      </c>
      <c r="L18" s="17">
        <v>7</v>
      </c>
      <c r="M18" s="17">
        <v>107</v>
      </c>
      <c r="N18" s="4">
        <v>48</v>
      </c>
      <c r="O18" s="4">
        <v>59</v>
      </c>
      <c r="P18" s="4">
        <v>13</v>
      </c>
    </row>
    <row r="19" spans="1:16" ht="18" customHeight="1">
      <c r="A19" s="11" t="s">
        <v>47</v>
      </c>
      <c r="B19" s="11" t="s">
        <v>8</v>
      </c>
      <c r="C19" s="13">
        <v>198310</v>
      </c>
      <c r="D19" s="13">
        <v>1100</v>
      </c>
      <c r="E19" s="8">
        <v>16</v>
      </c>
      <c r="F19" s="8">
        <v>16</v>
      </c>
      <c r="G19" s="8">
        <v>16</v>
      </c>
      <c r="H19" s="8">
        <v>16</v>
      </c>
      <c r="I19" s="8">
        <v>16</v>
      </c>
      <c r="J19" s="8">
        <v>16</v>
      </c>
      <c r="K19" s="8">
        <v>5</v>
      </c>
      <c r="L19" s="8">
        <v>4</v>
      </c>
      <c r="M19" s="8">
        <v>105</v>
      </c>
      <c r="N19" s="7">
        <v>48</v>
      </c>
      <c r="O19" s="7">
        <v>57</v>
      </c>
      <c r="P19" s="7">
        <v>12</v>
      </c>
    </row>
    <row r="20" spans="1:16" ht="18" customHeight="1">
      <c r="A20" s="15"/>
      <c r="B20" s="15"/>
      <c r="C20" s="16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4"/>
      <c r="O20" s="4"/>
      <c r="P20" s="4"/>
    </row>
    <row r="21" spans="1:16" ht="18" customHeight="1">
      <c r="A21" s="11"/>
      <c r="B21" s="11"/>
      <c r="C21" s="13"/>
      <c r="D21" s="13"/>
      <c r="E21" s="8"/>
      <c r="F21" s="8"/>
      <c r="G21" s="8"/>
      <c r="H21" s="8"/>
      <c r="I21" s="8"/>
      <c r="J21" s="8"/>
      <c r="K21" s="8"/>
      <c r="L21" s="8"/>
      <c r="M21" s="8"/>
      <c r="N21" s="7"/>
      <c r="O21" s="7"/>
      <c r="P21" s="7"/>
    </row>
    <row r="22" spans="1:16" ht="18" customHeight="1">
      <c r="A22" s="15"/>
      <c r="B22" s="15"/>
      <c r="C22" s="16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4"/>
      <c r="O22" s="4"/>
      <c r="P22" s="4"/>
    </row>
    <row r="23" spans="1:16" ht="18" customHeight="1">
      <c r="A23" s="11"/>
      <c r="B23" s="11"/>
      <c r="C23" s="13"/>
      <c r="D23" s="13"/>
      <c r="E23" s="8"/>
      <c r="F23" s="8"/>
      <c r="G23" s="8"/>
      <c r="H23" s="8"/>
      <c r="I23" s="8"/>
      <c r="J23" s="8"/>
      <c r="K23" s="8"/>
      <c r="L23" s="8"/>
      <c r="M23" s="8"/>
      <c r="N23" s="7"/>
      <c r="O23" s="7"/>
      <c r="P23" s="7"/>
    </row>
    <row r="24" spans="1:16" ht="18" customHeight="1">
      <c r="A24" s="15"/>
      <c r="B24" s="15"/>
      <c r="C24" s="16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4"/>
      <c r="O24" s="4"/>
      <c r="P24" s="4"/>
    </row>
    <row r="25" spans="1:16" ht="18" customHeight="1">
      <c r="A25" s="11"/>
      <c r="B25" s="11"/>
      <c r="C25" s="13"/>
      <c r="D25" s="13"/>
      <c r="E25" s="8"/>
      <c r="F25" s="8"/>
      <c r="G25" s="8"/>
      <c r="H25" s="8"/>
      <c r="I25" s="8"/>
      <c r="J25" s="8"/>
      <c r="K25" s="8"/>
      <c r="L25" s="8"/>
      <c r="M25" s="8"/>
      <c r="N25" s="7"/>
      <c r="O25" s="7"/>
      <c r="P25" s="7"/>
    </row>
    <row r="26" spans="1:16" ht="18" customHeight="1">
      <c r="A26" s="15"/>
      <c r="B26" s="15"/>
      <c r="C26" s="16"/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4"/>
      <c r="O26" s="4"/>
      <c r="P26" s="4"/>
    </row>
    <row r="27" spans="1:16" ht="18" customHeight="1">
      <c r="A27" s="11"/>
      <c r="B27" s="11"/>
      <c r="C27" s="13"/>
      <c r="D27" s="13"/>
      <c r="E27" s="8"/>
      <c r="F27" s="8"/>
      <c r="G27" s="8"/>
      <c r="H27" s="8"/>
      <c r="I27" s="8"/>
      <c r="J27" s="8"/>
      <c r="K27" s="8"/>
      <c r="L27" s="8"/>
      <c r="M27" s="8"/>
      <c r="N27" s="7"/>
      <c r="O27" s="7"/>
      <c r="P27" s="7"/>
    </row>
    <row r="28" spans="1:16" ht="18" customHeight="1">
      <c r="A28" s="15"/>
      <c r="B28" s="15"/>
      <c r="C28" s="16"/>
      <c r="D28" s="16"/>
      <c r="E28" s="17"/>
      <c r="F28" s="17"/>
      <c r="G28" s="17"/>
      <c r="H28" s="17"/>
      <c r="I28" s="17"/>
      <c r="J28" s="17"/>
      <c r="K28" s="17"/>
      <c r="L28" s="17"/>
      <c r="M28" s="17"/>
      <c r="N28" s="4"/>
      <c r="O28" s="4"/>
      <c r="P28" s="4"/>
    </row>
    <row r="29" spans="1:16" ht="18" customHeight="1">
      <c r="A29" s="11"/>
      <c r="B29" s="11"/>
      <c r="C29" s="13"/>
      <c r="D29" s="13"/>
      <c r="E29" s="8"/>
      <c r="F29" s="8"/>
      <c r="G29" s="8"/>
      <c r="H29" s="8"/>
      <c r="I29" s="8"/>
      <c r="J29" s="8"/>
      <c r="K29" s="8"/>
      <c r="L29" s="8"/>
      <c r="M29" s="8"/>
      <c r="N29" s="7"/>
      <c r="O29" s="7"/>
      <c r="P29" s="7"/>
    </row>
    <row r="30" spans="1:16" ht="18" customHeight="1">
      <c r="A30" s="15"/>
      <c r="B30" s="15"/>
      <c r="C30" s="16"/>
      <c r="D30" s="16"/>
      <c r="E30" s="17"/>
      <c r="F30" s="17"/>
      <c r="G30" s="17"/>
      <c r="H30" s="17"/>
      <c r="I30" s="17"/>
      <c r="J30" s="17"/>
      <c r="K30" s="17"/>
      <c r="L30" s="17"/>
      <c r="M30" s="17"/>
      <c r="N30" s="4"/>
      <c r="O30" s="4"/>
      <c r="P30" s="4"/>
    </row>
    <row r="31" spans="1:16" ht="18" customHeight="1">
      <c r="A31" s="11"/>
      <c r="B31" s="11"/>
      <c r="C31" s="13"/>
      <c r="D31" s="13"/>
      <c r="E31" s="8"/>
      <c r="F31" s="8"/>
      <c r="G31" s="8"/>
      <c r="H31" s="8"/>
      <c r="I31" s="8"/>
      <c r="J31" s="8"/>
      <c r="K31" s="8"/>
      <c r="L31" s="8"/>
      <c r="M31" s="8"/>
      <c r="N31" s="7"/>
      <c r="O31" s="7"/>
      <c r="P31" s="7"/>
    </row>
    <row r="32" spans="1:16" ht="18" customHeight="1" thickBot="1">
      <c r="A32" s="33"/>
      <c r="B32" s="33"/>
      <c r="C32" s="34"/>
      <c r="D32" s="34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36"/>
      <c r="P32" s="36"/>
    </row>
    <row r="33" ht="13.5" thickTop="1"/>
  </sheetData>
  <sheetProtection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N32"/>
  <sheetViews>
    <sheetView workbookViewId="0" topLeftCell="A1">
      <selection activeCell="R13" sqref="R13"/>
    </sheetView>
  </sheetViews>
  <sheetFormatPr defaultColWidth="9.140625" defaultRowHeight="12.75"/>
  <cols>
    <col min="1" max="1" width="29.8515625" style="1" customWidth="1"/>
    <col min="2" max="2" width="14.28125" style="1" customWidth="1"/>
    <col min="3" max="4" width="9.140625" style="2" customWidth="1"/>
    <col min="5" max="10" width="3.421875" style="2" customWidth="1"/>
    <col min="11" max="11" width="11.8515625" style="3" customWidth="1"/>
    <col min="12" max="14" width="9.140625" style="2" customWidth="1"/>
    <col min="15" max="16384" width="9.140625" style="1" customWidth="1"/>
  </cols>
  <sheetData>
    <row r="1" spans="1:2" ht="18">
      <c r="A1" s="2"/>
      <c r="B1" s="18" t="s">
        <v>48</v>
      </c>
    </row>
    <row r="2" spans="1:10" ht="13.5" customHeight="1" thickBot="1">
      <c r="A2" s="2"/>
      <c r="B2" s="18"/>
      <c r="J2" s="20"/>
    </row>
    <row r="3" spans="1:14" ht="13.5" hidden="1" thickBot="1">
      <c r="A3" s="21" t="s">
        <v>10</v>
      </c>
      <c r="B3" s="22">
        <f>COUNTIF(D5:D32,"&gt;0")</f>
        <v>16</v>
      </c>
      <c r="C3" s="21" t="s">
        <v>11</v>
      </c>
      <c r="D3" s="23">
        <f>COUNTIF(E4:J4,"&gt;0")</f>
        <v>6</v>
      </c>
      <c r="E3" s="23"/>
      <c r="F3" s="23" t="s">
        <v>13</v>
      </c>
      <c r="G3" s="23"/>
      <c r="H3" s="24">
        <f>ROUND(SUM(D3/2),0)+1</f>
        <v>4</v>
      </c>
      <c r="I3" s="23"/>
      <c r="J3" s="23"/>
      <c r="K3" s="25"/>
      <c r="L3" s="23"/>
      <c r="M3" s="23"/>
      <c r="N3" s="23"/>
    </row>
    <row r="4" spans="1:14" ht="35.25" customHeight="1" thickBot="1" thickTop="1">
      <c r="A4" s="5" t="s">
        <v>4</v>
      </c>
      <c r="B4" s="5" t="s">
        <v>0</v>
      </c>
      <c r="C4" s="6" t="s">
        <v>1</v>
      </c>
      <c r="D4" s="6" t="s">
        <v>2</v>
      </c>
      <c r="E4" s="26">
        <v>44115</v>
      </c>
      <c r="F4" s="26">
        <v>44115</v>
      </c>
      <c r="G4" s="26">
        <v>44122</v>
      </c>
      <c r="H4" s="26">
        <v>44122</v>
      </c>
      <c r="I4" s="26">
        <v>44129</v>
      </c>
      <c r="J4" s="26">
        <v>44129</v>
      </c>
      <c r="K4" s="28" t="s">
        <v>14</v>
      </c>
      <c r="L4" s="19" t="s">
        <v>9</v>
      </c>
      <c r="M4" s="19" t="s">
        <v>16</v>
      </c>
      <c r="N4" s="6" t="s">
        <v>3</v>
      </c>
    </row>
    <row r="5" spans="1:14" ht="18" customHeight="1" thickTop="1">
      <c r="A5" s="11" t="s">
        <v>5</v>
      </c>
      <c r="B5" s="11" t="s">
        <v>6</v>
      </c>
      <c r="C5" s="13">
        <v>1061</v>
      </c>
      <c r="D5" s="13">
        <v>1077</v>
      </c>
      <c r="E5" s="27">
        <v>2</v>
      </c>
      <c r="F5" s="27">
        <v>2</v>
      </c>
      <c r="G5" s="27">
        <v>4</v>
      </c>
      <c r="H5" s="27">
        <v>2</v>
      </c>
      <c r="I5" s="27">
        <v>2</v>
      </c>
      <c r="J5" s="27">
        <v>2</v>
      </c>
      <c r="K5" s="27">
        <v>14</v>
      </c>
      <c r="L5" s="29">
        <v>6</v>
      </c>
      <c r="M5" s="30">
        <v>8</v>
      </c>
      <c r="N5" s="7">
        <v>2</v>
      </c>
    </row>
    <row r="6" spans="1:14" ht="18" customHeight="1">
      <c r="A6" s="15" t="s">
        <v>28</v>
      </c>
      <c r="B6" s="15" t="s">
        <v>6</v>
      </c>
      <c r="C6" s="16">
        <v>715</v>
      </c>
      <c r="D6" s="16">
        <v>1077</v>
      </c>
      <c r="E6" s="17">
        <v>6</v>
      </c>
      <c r="F6" s="17">
        <v>6</v>
      </c>
      <c r="G6" s="17">
        <v>11</v>
      </c>
      <c r="H6" s="17">
        <v>11</v>
      </c>
      <c r="I6" s="17">
        <v>9</v>
      </c>
      <c r="J6" s="17">
        <v>17</v>
      </c>
      <c r="K6" s="17">
        <v>60</v>
      </c>
      <c r="L6" s="4">
        <v>28</v>
      </c>
      <c r="M6" s="31">
        <v>32</v>
      </c>
      <c r="N6" s="4">
        <v>8</v>
      </c>
    </row>
    <row r="7" spans="1:14" ht="18" customHeight="1">
      <c r="A7" s="11" t="s">
        <v>32</v>
      </c>
      <c r="B7" s="11" t="s">
        <v>8</v>
      </c>
      <c r="C7" s="13">
        <v>173524</v>
      </c>
      <c r="D7" s="13">
        <v>1100</v>
      </c>
      <c r="E7" s="8">
        <v>4</v>
      </c>
      <c r="F7" s="8">
        <v>4</v>
      </c>
      <c r="G7" s="8">
        <v>6</v>
      </c>
      <c r="H7" s="8">
        <v>5</v>
      </c>
      <c r="I7" s="8">
        <v>5</v>
      </c>
      <c r="J7" s="8">
        <v>3</v>
      </c>
      <c r="K7" s="8">
        <v>27</v>
      </c>
      <c r="L7" s="7">
        <v>11</v>
      </c>
      <c r="M7" s="30">
        <v>16</v>
      </c>
      <c r="N7" s="7">
        <v>4</v>
      </c>
    </row>
    <row r="8" spans="1:14" ht="18" customHeight="1">
      <c r="A8" s="15" t="s">
        <v>26</v>
      </c>
      <c r="B8" s="15" t="s">
        <v>6</v>
      </c>
      <c r="C8" s="16">
        <v>587</v>
      </c>
      <c r="D8" s="16">
        <v>1077</v>
      </c>
      <c r="E8" s="17">
        <v>8</v>
      </c>
      <c r="F8" s="17">
        <v>8</v>
      </c>
      <c r="G8" s="17">
        <v>8</v>
      </c>
      <c r="H8" s="17">
        <v>8</v>
      </c>
      <c r="I8" s="17">
        <v>8</v>
      </c>
      <c r="J8" s="17">
        <v>8</v>
      </c>
      <c r="K8" s="17">
        <v>48</v>
      </c>
      <c r="L8" s="4">
        <v>16</v>
      </c>
      <c r="M8" s="31">
        <v>32</v>
      </c>
      <c r="N8" s="4">
        <v>8</v>
      </c>
    </row>
    <row r="9" spans="1:14" ht="18" customHeight="1">
      <c r="A9" s="11" t="s">
        <v>43</v>
      </c>
      <c r="B9" s="11" t="s">
        <v>44</v>
      </c>
      <c r="C9" s="13">
        <v>314</v>
      </c>
      <c r="D9" s="13">
        <v>920</v>
      </c>
      <c r="E9" s="8">
        <v>9</v>
      </c>
      <c r="F9" s="8">
        <v>9</v>
      </c>
      <c r="G9" s="8">
        <v>17</v>
      </c>
      <c r="H9" s="8">
        <v>17</v>
      </c>
      <c r="I9" s="8">
        <v>17</v>
      </c>
      <c r="J9" s="8">
        <v>17</v>
      </c>
      <c r="K9" s="8">
        <v>86</v>
      </c>
      <c r="L9" s="7">
        <v>34</v>
      </c>
      <c r="M9" s="30">
        <v>52</v>
      </c>
      <c r="N9" s="7">
        <v>13</v>
      </c>
    </row>
    <row r="10" spans="1:14" ht="18" customHeight="1">
      <c r="A10" s="15" t="s">
        <v>25</v>
      </c>
      <c r="B10" s="15" t="s">
        <v>6</v>
      </c>
      <c r="C10" s="16">
        <v>1164</v>
      </c>
      <c r="D10" s="16">
        <v>1077</v>
      </c>
      <c r="E10" s="17">
        <v>3</v>
      </c>
      <c r="F10" s="17">
        <v>3</v>
      </c>
      <c r="G10" s="17">
        <v>1</v>
      </c>
      <c r="H10" s="17">
        <v>4</v>
      </c>
      <c r="I10" s="17">
        <v>3</v>
      </c>
      <c r="J10" s="17">
        <v>6</v>
      </c>
      <c r="K10" s="17">
        <v>20</v>
      </c>
      <c r="L10" s="4">
        <v>10</v>
      </c>
      <c r="M10" s="31">
        <v>10</v>
      </c>
      <c r="N10" s="4">
        <v>3</v>
      </c>
    </row>
    <row r="11" spans="1:14" ht="18" customHeight="1">
      <c r="A11" s="11" t="s">
        <v>7</v>
      </c>
      <c r="B11" s="32" t="s">
        <v>6</v>
      </c>
      <c r="C11" s="13">
        <v>702</v>
      </c>
      <c r="D11" s="13">
        <v>1077</v>
      </c>
      <c r="E11" s="8">
        <v>5</v>
      </c>
      <c r="F11" s="8">
        <v>7</v>
      </c>
      <c r="G11" s="8">
        <v>9</v>
      </c>
      <c r="H11" s="8">
        <v>10</v>
      </c>
      <c r="I11" s="8">
        <v>6</v>
      </c>
      <c r="J11" s="8">
        <v>9</v>
      </c>
      <c r="K11" s="8">
        <v>46</v>
      </c>
      <c r="L11" s="7">
        <v>19</v>
      </c>
      <c r="M11" s="30">
        <v>27</v>
      </c>
      <c r="N11" s="7">
        <v>7</v>
      </c>
    </row>
    <row r="12" spans="1:14" ht="18" customHeight="1">
      <c r="A12" s="15" t="s">
        <v>15</v>
      </c>
      <c r="B12" s="15" t="s">
        <v>6</v>
      </c>
      <c r="C12" s="16">
        <v>1188</v>
      </c>
      <c r="D12" s="16">
        <v>1077</v>
      </c>
      <c r="E12" s="17">
        <v>1</v>
      </c>
      <c r="F12" s="17">
        <v>1</v>
      </c>
      <c r="G12" s="17">
        <v>2</v>
      </c>
      <c r="H12" s="17">
        <v>1</v>
      </c>
      <c r="I12" s="17">
        <v>1</v>
      </c>
      <c r="J12" s="17">
        <v>1</v>
      </c>
      <c r="K12" s="17">
        <v>7</v>
      </c>
      <c r="L12" s="4">
        <v>3</v>
      </c>
      <c r="M12" s="31">
        <v>4</v>
      </c>
      <c r="N12" s="4">
        <v>1</v>
      </c>
    </row>
    <row r="13" spans="1:14" ht="18" customHeight="1">
      <c r="A13" s="11" t="s">
        <v>18</v>
      </c>
      <c r="B13" s="11" t="s">
        <v>6</v>
      </c>
      <c r="C13" s="13">
        <v>1170</v>
      </c>
      <c r="D13" s="13">
        <v>1077</v>
      </c>
      <c r="E13" s="8">
        <v>7</v>
      </c>
      <c r="F13" s="8">
        <v>5</v>
      </c>
      <c r="G13" s="8">
        <v>5</v>
      </c>
      <c r="H13" s="8">
        <v>7</v>
      </c>
      <c r="I13" s="8">
        <v>17</v>
      </c>
      <c r="J13" s="8">
        <v>17</v>
      </c>
      <c r="K13" s="8">
        <v>58</v>
      </c>
      <c r="L13" s="7">
        <v>34</v>
      </c>
      <c r="M13" s="30">
        <v>24</v>
      </c>
      <c r="N13" s="7">
        <v>6</v>
      </c>
    </row>
    <row r="14" spans="1:14" ht="18" customHeight="1">
      <c r="A14" s="15" t="s">
        <v>49</v>
      </c>
      <c r="B14" s="15" t="s">
        <v>50</v>
      </c>
      <c r="C14" s="16">
        <v>4005</v>
      </c>
      <c r="D14" s="16">
        <v>1142</v>
      </c>
      <c r="E14" s="17">
        <v>17</v>
      </c>
      <c r="F14" s="17">
        <v>17</v>
      </c>
      <c r="G14" s="17">
        <v>3</v>
      </c>
      <c r="H14" s="17">
        <v>3</v>
      </c>
      <c r="I14" s="17">
        <v>4</v>
      </c>
      <c r="J14" s="17">
        <v>7</v>
      </c>
      <c r="K14" s="17">
        <v>51</v>
      </c>
      <c r="L14" s="4">
        <v>34</v>
      </c>
      <c r="M14" s="31">
        <v>17</v>
      </c>
      <c r="N14" s="4">
        <v>5</v>
      </c>
    </row>
    <row r="15" spans="1:14" ht="18" customHeight="1">
      <c r="A15" s="11" t="s">
        <v>51</v>
      </c>
      <c r="B15" s="11" t="s">
        <v>50</v>
      </c>
      <c r="C15" s="13">
        <v>4006</v>
      </c>
      <c r="D15" s="13">
        <v>1142</v>
      </c>
      <c r="E15" s="8">
        <v>17</v>
      </c>
      <c r="F15" s="8">
        <v>17</v>
      </c>
      <c r="G15" s="8">
        <v>7</v>
      </c>
      <c r="H15" s="8">
        <v>6</v>
      </c>
      <c r="I15" s="8">
        <v>17</v>
      </c>
      <c r="J15" s="8">
        <v>17</v>
      </c>
      <c r="K15" s="8">
        <v>81</v>
      </c>
      <c r="L15" s="7">
        <v>34</v>
      </c>
      <c r="M15" s="30">
        <v>47</v>
      </c>
      <c r="N15" s="7">
        <v>11</v>
      </c>
    </row>
    <row r="16" spans="1:14" ht="18" customHeight="1">
      <c r="A16" s="15" t="s">
        <v>52</v>
      </c>
      <c r="B16" s="15" t="s">
        <v>50</v>
      </c>
      <c r="C16" s="16">
        <v>3404</v>
      </c>
      <c r="D16" s="16">
        <v>1142</v>
      </c>
      <c r="E16" s="17">
        <v>17</v>
      </c>
      <c r="F16" s="17">
        <v>17</v>
      </c>
      <c r="G16" s="17">
        <v>10</v>
      </c>
      <c r="H16" s="17">
        <v>17</v>
      </c>
      <c r="I16" s="17">
        <v>17</v>
      </c>
      <c r="J16" s="17">
        <v>17</v>
      </c>
      <c r="K16" s="17">
        <v>95</v>
      </c>
      <c r="L16" s="4">
        <v>34</v>
      </c>
      <c r="M16" s="31">
        <v>61</v>
      </c>
      <c r="N16" s="4">
        <v>15</v>
      </c>
    </row>
    <row r="17" spans="1:14" ht="18" customHeight="1">
      <c r="A17" s="11" t="s">
        <v>53</v>
      </c>
      <c r="B17" s="11" t="s">
        <v>50</v>
      </c>
      <c r="C17" s="13">
        <v>4588</v>
      </c>
      <c r="D17" s="13">
        <v>1142</v>
      </c>
      <c r="E17" s="8">
        <v>17</v>
      </c>
      <c r="F17" s="8">
        <v>17</v>
      </c>
      <c r="G17" s="8">
        <v>12</v>
      </c>
      <c r="H17" s="8">
        <v>9</v>
      </c>
      <c r="I17" s="8">
        <v>17</v>
      </c>
      <c r="J17" s="8">
        <v>17</v>
      </c>
      <c r="K17" s="8">
        <v>89</v>
      </c>
      <c r="L17" s="7">
        <v>34</v>
      </c>
      <c r="M17" s="7">
        <v>55</v>
      </c>
      <c r="N17" s="7">
        <v>14</v>
      </c>
    </row>
    <row r="18" spans="1:14" ht="18" customHeight="1">
      <c r="A18" s="15" t="s">
        <v>38</v>
      </c>
      <c r="B18" s="15" t="s">
        <v>54</v>
      </c>
      <c r="C18" s="16">
        <v>2020</v>
      </c>
      <c r="D18" s="16">
        <v>1021</v>
      </c>
      <c r="E18" s="17">
        <v>17</v>
      </c>
      <c r="F18" s="17">
        <v>17</v>
      </c>
      <c r="G18" s="17">
        <v>17</v>
      </c>
      <c r="H18" s="17">
        <v>12</v>
      </c>
      <c r="I18" s="17">
        <v>17</v>
      </c>
      <c r="J18" s="17">
        <v>17</v>
      </c>
      <c r="K18" s="17">
        <v>97</v>
      </c>
      <c r="L18" s="4">
        <v>34</v>
      </c>
      <c r="M18" s="4">
        <v>63</v>
      </c>
      <c r="N18" s="4">
        <v>16</v>
      </c>
    </row>
    <row r="19" spans="1:14" ht="18" customHeight="1">
      <c r="A19" s="11" t="s">
        <v>19</v>
      </c>
      <c r="B19" s="11" t="s">
        <v>55</v>
      </c>
      <c r="C19" s="13">
        <v>180229</v>
      </c>
      <c r="D19" s="13">
        <v>1147</v>
      </c>
      <c r="E19" s="8">
        <v>17</v>
      </c>
      <c r="F19" s="8">
        <v>17</v>
      </c>
      <c r="G19" s="8">
        <v>17</v>
      </c>
      <c r="H19" s="8">
        <v>17</v>
      </c>
      <c r="I19" s="8">
        <v>7</v>
      </c>
      <c r="J19" s="8">
        <v>4</v>
      </c>
      <c r="K19" s="8">
        <v>79</v>
      </c>
      <c r="L19" s="7">
        <v>34</v>
      </c>
      <c r="M19" s="7">
        <v>45</v>
      </c>
      <c r="N19" s="7">
        <v>10</v>
      </c>
    </row>
    <row r="20" spans="1:14" ht="18" customHeight="1">
      <c r="A20" s="15" t="s">
        <v>17</v>
      </c>
      <c r="B20" s="15" t="s">
        <v>8</v>
      </c>
      <c r="C20" s="16">
        <v>170479</v>
      </c>
      <c r="D20" s="16">
        <v>1100</v>
      </c>
      <c r="E20" s="17">
        <v>17</v>
      </c>
      <c r="F20" s="17">
        <v>17</v>
      </c>
      <c r="G20" s="17">
        <v>17</v>
      </c>
      <c r="H20" s="17">
        <v>17</v>
      </c>
      <c r="I20" s="17">
        <v>10</v>
      </c>
      <c r="J20" s="17">
        <v>5</v>
      </c>
      <c r="K20" s="17">
        <v>83</v>
      </c>
      <c r="L20" s="4">
        <v>34</v>
      </c>
      <c r="M20" s="4">
        <v>49</v>
      </c>
      <c r="N20" s="4">
        <v>12</v>
      </c>
    </row>
    <row r="21" spans="1:14" ht="18" customHeight="1">
      <c r="A21" s="11"/>
      <c r="B21" s="11"/>
      <c r="C21" s="13"/>
      <c r="D21" s="13"/>
      <c r="E21" s="8"/>
      <c r="F21" s="8"/>
      <c r="G21" s="8"/>
      <c r="H21" s="8"/>
      <c r="I21" s="8"/>
      <c r="J21" s="8"/>
      <c r="K21" s="8"/>
      <c r="L21" s="7"/>
      <c r="M21" s="7"/>
      <c r="N21" s="7"/>
    </row>
    <row r="22" spans="1:14" ht="18" customHeight="1">
      <c r="A22" s="15"/>
      <c r="B22" s="15"/>
      <c r="C22" s="16"/>
      <c r="D22" s="16"/>
      <c r="E22" s="17"/>
      <c r="F22" s="17"/>
      <c r="G22" s="17"/>
      <c r="H22" s="17"/>
      <c r="I22" s="17"/>
      <c r="J22" s="17"/>
      <c r="K22" s="17"/>
      <c r="L22" s="4"/>
      <c r="M22" s="4"/>
      <c r="N22" s="4"/>
    </row>
    <row r="23" spans="1:14" ht="18" customHeight="1">
      <c r="A23" s="11"/>
      <c r="B23" s="11"/>
      <c r="C23" s="13"/>
      <c r="D23" s="13"/>
      <c r="E23" s="8"/>
      <c r="F23" s="8"/>
      <c r="G23" s="8"/>
      <c r="H23" s="8"/>
      <c r="I23" s="8"/>
      <c r="J23" s="8"/>
      <c r="K23" s="8"/>
      <c r="L23" s="7"/>
      <c r="M23" s="7"/>
      <c r="N23" s="7"/>
    </row>
    <row r="24" spans="1:14" ht="18" customHeight="1">
      <c r="A24" s="15"/>
      <c r="B24" s="15"/>
      <c r="C24" s="16"/>
      <c r="D24" s="16"/>
      <c r="E24" s="17"/>
      <c r="F24" s="17"/>
      <c r="G24" s="17"/>
      <c r="H24" s="17"/>
      <c r="I24" s="17"/>
      <c r="J24" s="17"/>
      <c r="K24" s="17"/>
      <c r="L24" s="4"/>
      <c r="M24" s="4"/>
      <c r="N24" s="4"/>
    </row>
    <row r="25" spans="1:14" ht="18" customHeight="1">
      <c r="A25" s="11"/>
      <c r="B25" s="11"/>
      <c r="C25" s="13"/>
      <c r="D25" s="13"/>
      <c r="E25" s="8"/>
      <c r="F25" s="8"/>
      <c r="G25" s="8"/>
      <c r="H25" s="8"/>
      <c r="I25" s="8"/>
      <c r="J25" s="8"/>
      <c r="K25" s="8"/>
      <c r="L25" s="7"/>
      <c r="M25" s="7"/>
      <c r="N25" s="7"/>
    </row>
    <row r="26" spans="1:14" ht="18" customHeight="1">
      <c r="A26" s="15"/>
      <c r="B26" s="15"/>
      <c r="C26" s="16"/>
      <c r="D26" s="16"/>
      <c r="E26" s="17"/>
      <c r="F26" s="17"/>
      <c r="G26" s="17"/>
      <c r="H26" s="17"/>
      <c r="I26" s="17"/>
      <c r="J26" s="17"/>
      <c r="K26" s="17"/>
      <c r="L26" s="4"/>
      <c r="M26" s="4"/>
      <c r="N26" s="4"/>
    </row>
    <row r="27" spans="1:14" ht="18" customHeight="1">
      <c r="A27" s="11"/>
      <c r="B27" s="11"/>
      <c r="C27" s="13"/>
      <c r="D27" s="13"/>
      <c r="E27" s="8"/>
      <c r="F27" s="8"/>
      <c r="G27" s="8"/>
      <c r="H27" s="8"/>
      <c r="I27" s="8"/>
      <c r="J27" s="8"/>
      <c r="K27" s="8"/>
      <c r="L27" s="7"/>
      <c r="M27" s="7"/>
      <c r="N27" s="7"/>
    </row>
    <row r="28" spans="1:14" ht="18" customHeight="1">
      <c r="A28" s="15"/>
      <c r="B28" s="15"/>
      <c r="C28" s="16"/>
      <c r="D28" s="16"/>
      <c r="E28" s="17"/>
      <c r="F28" s="17"/>
      <c r="G28" s="17"/>
      <c r="H28" s="17"/>
      <c r="I28" s="17"/>
      <c r="J28" s="17"/>
      <c r="K28" s="17"/>
      <c r="L28" s="4"/>
      <c r="M28" s="4"/>
      <c r="N28" s="4"/>
    </row>
    <row r="29" spans="1:14" ht="18" customHeight="1">
      <c r="A29" s="11"/>
      <c r="B29" s="11"/>
      <c r="C29" s="13"/>
      <c r="D29" s="13"/>
      <c r="E29" s="8"/>
      <c r="F29" s="8"/>
      <c r="G29" s="8"/>
      <c r="H29" s="8"/>
      <c r="I29" s="8"/>
      <c r="J29" s="8"/>
      <c r="K29" s="8"/>
      <c r="L29" s="7"/>
      <c r="M29" s="7"/>
      <c r="N29" s="7"/>
    </row>
    <row r="30" spans="1:14" ht="18" customHeight="1">
      <c r="A30" s="15"/>
      <c r="B30" s="15"/>
      <c r="C30" s="16"/>
      <c r="D30" s="16"/>
      <c r="E30" s="17"/>
      <c r="F30" s="17"/>
      <c r="G30" s="17"/>
      <c r="H30" s="17"/>
      <c r="I30" s="17"/>
      <c r="J30" s="17"/>
      <c r="K30" s="17"/>
      <c r="L30" s="4"/>
      <c r="M30" s="4"/>
      <c r="N30" s="4"/>
    </row>
    <row r="31" spans="1:14" ht="18" customHeight="1">
      <c r="A31" s="11"/>
      <c r="B31" s="11"/>
      <c r="C31" s="13"/>
      <c r="D31" s="13"/>
      <c r="E31" s="8"/>
      <c r="F31" s="8"/>
      <c r="G31" s="8"/>
      <c r="H31" s="8"/>
      <c r="I31" s="8"/>
      <c r="J31" s="8"/>
      <c r="K31" s="8"/>
      <c r="L31" s="7"/>
      <c r="M31" s="7"/>
      <c r="N31" s="7"/>
    </row>
    <row r="32" spans="1:14" ht="18" customHeight="1" thickBot="1">
      <c r="A32" s="33"/>
      <c r="B32" s="33"/>
      <c r="C32" s="34"/>
      <c r="D32" s="34"/>
      <c r="E32" s="35"/>
      <c r="F32" s="35"/>
      <c r="G32" s="35"/>
      <c r="H32" s="35"/>
      <c r="I32" s="35"/>
      <c r="J32" s="35"/>
      <c r="K32" s="35"/>
      <c r="L32" s="36"/>
      <c r="M32" s="36"/>
      <c r="N32" s="36"/>
    </row>
    <row r="33" ht="13.5" thickTop="1"/>
  </sheetData>
  <sheetProtection select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Norman Halstead</dc:creator>
  <cp:keywords/>
  <dc:description/>
  <cp:lastModifiedBy>Norman Halstead</cp:lastModifiedBy>
  <dcterms:created xsi:type="dcterms:W3CDTF">2014-07-23T19:12:59Z</dcterms:created>
  <dcterms:modified xsi:type="dcterms:W3CDTF">2021-01-20T08:30:03Z</dcterms:modified>
  <cp:category/>
  <cp:version/>
  <cp:contentType/>
  <cp:contentStatus/>
</cp:coreProperties>
</file>